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645" windowWidth="14805" windowHeight="7470"/>
  </bookViews>
  <sheets>
    <sheet name="Лист1" sheetId="1" r:id="rId1"/>
    <sheet name="Лист2" sheetId="2" r:id="rId2"/>
    <sheet name="Лист3" sheetId="3" r:id="rId3"/>
  </sheets>
  <externalReferences>
    <externalReference r:id="rId4"/>
  </externalReferences>
  <definedNames>
    <definedName name="_xlnm.Print_Area" localSheetId="0">Лист1!$A$1:$M$100</definedName>
  </definedNames>
  <calcPr calcId="144525"/>
</workbook>
</file>

<file path=xl/calcChain.xml><?xml version="1.0" encoding="utf-8"?>
<calcChain xmlns="http://schemas.openxmlformats.org/spreadsheetml/2006/main">
  <c r="L96" i="1" l="1"/>
  <c r="K96" i="1"/>
  <c r="J96" i="1"/>
  <c r="I96" i="1"/>
  <c r="H81" i="1" l="1"/>
  <c r="M81" i="1" l="1"/>
  <c r="G96" i="1" l="1"/>
  <c r="F96" i="1"/>
  <c r="E96" i="1"/>
  <c r="D90" i="1"/>
  <c r="D91" i="1"/>
  <c r="D89" i="1"/>
  <c r="D82" i="1"/>
  <c r="D83" i="1"/>
  <c r="D81" i="1"/>
  <c r="D68" i="1"/>
  <c r="D69" i="1"/>
  <c r="D70" i="1"/>
  <c r="D71" i="1"/>
  <c r="D72" i="1"/>
  <c r="D73" i="1"/>
  <c r="D75" i="1"/>
  <c r="D76" i="1"/>
  <c r="D77" i="1"/>
  <c r="D78" i="1"/>
  <c r="D79" i="1"/>
  <c r="D67" i="1"/>
  <c r="D49" i="1"/>
  <c r="D50" i="1"/>
  <c r="D51" i="1"/>
  <c r="D52" i="1"/>
  <c r="D53" i="1"/>
  <c r="D54" i="1"/>
  <c r="D56" i="1"/>
  <c r="D58" i="1"/>
  <c r="D59" i="1"/>
  <c r="D60" i="1"/>
  <c r="D62" i="1"/>
  <c r="D63" i="1"/>
  <c r="D48" i="1"/>
  <c r="D33" i="1"/>
  <c r="D35" i="1"/>
  <c r="D36" i="1"/>
  <c r="D39" i="1"/>
  <c r="D40" i="1"/>
  <c r="D41" i="1"/>
  <c r="D42" i="1"/>
  <c r="D43" i="1"/>
  <c r="D44" i="1"/>
  <c r="D45" i="1"/>
  <c r="D31" i="1"/>
  <c r="D25" i="1"/>
  <c r="D26" i="1"/>
  <c r="D27" i="1"/>
  <c r="D28" i="1"/>
  <c r="D29" i="1"/>
  <c r="D24" i="1"/>
  <c r="D16" i="1"/>
  <c r="D17" i="1"/>
  <c r="D18" i="1"/>
  <c r="D19" i="1"/>
  <c r="D20" i="1"/>
  <c r="D21" i="1"/>
  <c r="D22" i="1"/>
  <c r="D15" i="1"/>
  <c r="D96" i="1" l="1"/>
</calcChain>
</file>

<file path=xl/sharedStrings.xml><?xml version="1.0" encoding="utf-8"?>
<sst xmlns="http://schemas.openxmlformats.org/spreadsheetml/2006/main" count="387" uniqueCount="308">
  <si>
    <t>№ з/п</t>
  </si>
  <si>
    <t>Зміст заходів Програми</t>
  </si>
  <si>
    <t>Стан виконання (що зроблено)</t>
  </si>
  <si>
    <t>Усього, тис. грн.</t>
  </si>
  <si>
    <t>Державний бюджет</t>
  </si>
  <si>
    <t>Міський бюджет</t>
  </si>
  <si>
    <t>Інші кошти</t>
  </si>
  <si>
    <t>1. Удосконалення системи управління у сфері житлово-комунального господарства</t>
  </si>
  <si>
    <t>Створення сприятливих умов для конкуренції на ринку послуг з управління та утримання житлового фонду.</t>
  </si>
  <si>
    <t xml:space="preserve">1.1.1. </t>
  </si>
  <si>
    <t>Виконавці</t>
  </si>
  <si>
    <t xml:space="preserve">Департамент житлово-комунальної інфраструктури, 
районні в м. Києві державні адміністрації,
КП «Київжитлоспецексплуатація»
</t>
  </si>
  <si>
    <t xml:space="preserve">Забезпечення сталого функціонування об'єднань співвласників багатоквартирних будинків та підтримка їх створення </t>
  </si>
  <si>
    <t xml:space="preserve">1.1.2. </t>
  </si>
  <si>
    <t xml:space="preserve">Департамент житлово-комунальної інфраструктури,
районні в м. Києві державні адміністрації
</t>
  </si>
  <si>
    <t xml:space="preserve"> Залучення будинкових громад та інших форм самоорганізації населення до управління житловим фондом.</t>
  </si>
  <si>
    <t>1.1.3.</t>
  </si>
  <si>
    <t>Створення системи захисту інтересів та прав споживачів житлово-комунальних послуг.</t>
  </si>
  <si>
    <t xml:space="preserve">1.1.4. </t>
  </si>
  <si>
    <t xml:space="preserve">Надання фінансової підтримки для створення об'єднань співвласників багатоквартирних будинків. </t>
  </si>
  <si>
    <t>1.1.5.</t>
  </si>
  <si>
    <t>2. Технічне переоснащення та підвищення енергоефективності у галузях житлово-комунального господарства</t>
  </si>
  <si>
    <t>1.1. Підвищення ефективності управлінських процесів у житлово-комунальному господарстві</t>
  </si>
  <si>
    <t>2.1. Житловий фонд та благоустрій прибудинкової території</t>
  </si>
  <si>
    <t>Реконструкція, заміна та модернізація застарілих і зношених ліфтів на умовах співфінансування (перелік об'єктів затверджується щорічно виконавчим органом Київської міської ради (Київською міською державною адміністрацією).</t>
  </si>
  <si>
    <t>2.1.1.</t>
  </si>
  <si>
    <t>Капітальний ремонт житлового фонду м. Києва із застосуванням енергозберігаючих технологій і обладнання на умовах співфінансування (перелік об'єктів затверджується щорічно виконавчим органом Київської міської ради (Київською міською державною адміністрацією).</t>
  </si>
  <si>
    <t>2.1.2.</t>
  </si>
  <si>
    <t>Виконання робіт з облаштування ігрових та спортивних майданчиків на умовах співфінансування (перелік об'єктів затверджується щорічно виконавчим органом Київської міської ради (Київською міською державною адміністрацією).</t>
  </si>
  <si>
    <t>2.1.3.</t>
  </si>
  <si>
    <t>Виконання робіт з асфальтування прибудинкових територій житлових будинків та міжквартальних проїздів (перелік об'єктів затверджується щорічно виконавчим органом Київської міської ради (Київською міською державною адміністрацією).</t>
  </si>
  <si>
    <t>2.1.4.</t>
  </si>
  <si>
    <t>Оновлення парку прибиральної (снігоприбиральної) техніки.</t>
  </si>
  <si>
    <t>2.1.5.</t>
  </si>
  <si>
    <t>Реалізація енергоефективних проектів на умовах спільного фінансування ОСББ та ЖБК з метою залучення населення до управління житловим фондом.</t>
  </si>
  <si>
    <t>2.1.6.</t>
  </si>
  <si>
    <t>Стимулювання впровадження енергоефективних заходів в багатоквартирних будинках  шляхом відшкодування частини кредитів.</t>
  </si>
  <si>
    <t>2.1.7.</t>
  </si>
  <si>
    <t>Комплексна термосанація житлового фонду м. Києва</t>
  </si>
  <si>
    <t>2.1.8.</t>
  </si>
  <si>
    <t xml:space="preserve">Департамент житлово-комунальної інфраструктури,
Департамент транспортної інфраструктури,
районні в м. Києві державні адміністрації
</t>
  </si>
  <si>
    <t>Департамент житлово-комунальної інфраструктури</t>
  </si>
  <si>
    <t>2.2. Будинки бюджетної сфери, що фінансуються з бюджету міста Києва.</t>
  </si>
  <si>
    <t>Комплексна термосанація в установах, що фінансуються з бюджету міста Києва.</t>
  </si>
  <si>
    <t>2.2.1.</t>
  </si>
  <si>
    <t>Модернізація систем освітлення в установах, що фінансуються з бюджету міста Києва.</t>
  </si>
  <si>
    <t>2.2.2.</t>
  </si>
  <si>
    <t>Оснащення установ, що фінансуються з бюджету міста Києва енергоефективними кухонними плитами.</t>
  </si>
  <si>
    <t>2.2.3.</t>
  </si>
  <si>
    <t>Реконструкція систем гарячого водопостачання в установах, що фінансуються з бюджету міста Києва із застосуванням відновлюваних джерел енергії.</t>
  </si>
  <si>
    <t>2.2.4.</t>
  </si>
  <si>
    <t>Створення та забезпечення функціонування он-лайн бази енергетичних аудитів</t>
  </si>
  <si>
    <t>2.2.5.</t>
  </si>
  <si>
    <t>Стимулювання впровадження енергоефективних заходів в установах, що фінансуються з бюджету м. Києва, шляхом часткового відшкодування за кредитами на реалізацію енергосервісних договорів.</t>
  </si>
  <si>
    <t>2.2.6.</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</si>
  <si>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</si>
  <si>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</si>
  <si>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освіти і науки, молоді та спорту, 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</si>
  <si>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</si>
  <si>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</si>
  <si>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t>
  </si>
  <si>
    <t xml:space="preserve">2.3. Система водопостачання та водовідведення </t>
  </si>
  <si>
    <t>Відновлення роботи бюветних комплексів.</t>
  </si>
  <si>
    <t>2.3.2.</t>
  </si>
  <si>
    <t>Невідкладні заходи з оптимізації системи водовідведення:</t>
  </si>
  <si>
    <t>2.3.4.</t>
  </si>
  <si>
    <t>Реконструкція головного міського каналізаційного колектора.</t>
  </si>
  <si>
    <t>2.3.4.2.</t>
  </si>
  <si>
    <t>Реконструкція Бортницької станції аерації:</t>
  </si>
  <si>
    <t>2.3.5.</t>
  </si>
  <si>
    <t>Реконструкція споруд першої черги Бортницької станції аерації на вул. Колекторній, 1а в Дарницькому районі. І черга будівництва. Насосна станція першого підйому.</t>
  </si>
  <si>
    <t>2.3.5.1.</t>
  </si>
  <si>
    <t>Реконструкція споруд очистки стічних каналізаційних вод і будівництво технічної лінії по обробці та утилізації осадів Бортницької станції аерації. (1 черга будівництва, 1-4 Пускові комплекси).</t>
  </si>
  <si>
    <t>2.3.5.3.</t>
  </si>
  <si>
    <t>Розвиток міської централізованої каналізації шляхом подальшого будівництва та реконструкції колекторів і мереж:</t>
  </si>
  <si>
    <t>2.3.6.</t>
  </si>
  <si>
    <t xml:space="preserve">Реконструкція каналізаційних колекторів з метою запобігання виникнення аварійних ситуацій (вул. Стеценка, вул. Дегтяренка, вул. Луначарського, вул. Лебедєва, вул. Зодчих, вул. Борщагівська, вул. Леніна, вул. Бутлерова, просп. Комарова, Південно-Західний каналізаційний колектор, Позняківський каналізаційний колектор, Мостицький каналізаційний колектор, просп. Правди, вул. Бережанська, від вул. Полярної до вул. Лугової та інші). </t>
  </si>
  <si>
    <t>2.3.6.1.</t>
  </si>
  <si>
    <t>Реконструкція каналізаційних колекторів. Самопливні колектори (вул. Шліхтера, Каунаський колектор, III черга Ново-Дарницького колектора, вул. Борщагівська, від вул. Здолбунівської до просп. Бажана, вул. Дніпродзержинська, вул. Гайдара, Голосіївський каналі-заційний колектор та інші).</t>
  </si>
  <si>
    <t>2.3.6.2.</t>
  </si>
  <si>
    <t>Будівництво нових самопливних каналізаційних колекторів (вул. Стеценка, від Мостицького каналізаційного колектора до Головного міського каналізаційного колектора, Південно-Західний каналізаційний колектор (I-IV пускові комплекси та інші).</t>
  </si>
  <si>
    <t>2.3.6.3.</t>
  </si>
  <si>
    <t>Будівництво та реконструкція напірних колекторів (від КНС «Пуща-Водиця» до вул. Газопроводної, КНС «Ново-Подільська»-2 нитка, переключення КНС «Наводницька» в розвантажувальний колектор, переключення КНС «Мишоловка» в розвантажувальний колектор, переключення КНС «Микільська Борщагівка-2» в Південно-Західний колектор, реконструкція третьої нитки КНС «Оболонська», КНС «Перемога»-2 нитка, КНС «Конча-Заспа-6», бульв. Лесі Українки, вул. Урлівська від вул. Здолбунівської до вул. А. Ахматової та інші)</t>
  </si>
  <si>
    <t>2.3.6.4.</t>
  </si>
  <si>
    <t>Реконструкція каналізаційних насосних станцій з впровадженням енергозберігаючих технологій (Метрологічна, Русанівка, Микільська Борщагівка-1, Оболонська, Ново-Подільська, Водопарк, Наводницька, Мишоловка та інші)</t>
  </si>
  <si>
    <t>2.3.7.</t>
  </si>
  <si>
    <t>Реконструкція дюкерних переходів через р. Дніпро.</t>
  </si>
  <si>
    <t>2.3.8.</t>
  </si>
  <si>
    <t>Будівництво централізованої системи водовідведення житлових масивів малоповерхової забудови приватного сектору</t>
  </si>
  <si>
    <t>2.3.9.</t>
  </si>
  <si>
    <t xml:space="preserve">Департамент житлово-комунальної інфраструктури,
СВКП «Київводфонд»
</t>
  </si>
  <si>
    <t>Департамент житлово-комунальної інфраструктури, ПАТ «АК «Київводоканал»</t>
  </si>
  <si>
    <t xml:space="preserve">Департамент житлово-комунальної інфраструктури,
ПАТ «АК «Київводоканал»
</t>
  </si>
  <si>
    <t>ПАТ «АК «Київводоканал»</t>
  </si>
  <si>
    <t>Департамент житлово-комунальної інфраструктури, Департамент будівництва та житлового забезпечення, ПАТ «АК «Київводоканал»</t>
  </si>
  <si>
    <t xml:space="preserve">Департамент житлово-комунальної інфраструктури, 
Департамент будівництва та житлового забезпечення, ПАТ «АК «Київводоканал»
</t>
  </si>
  <si>
    <t xml:space="preserve">Департамент житлово-комунальної інфраструктури, ПАТ «АК «Київводоканал»,
КП «Київбудреконструкція»
</t>
  </si>
  <si>
    <t>Департамент житлово-комунальної інфраструктури, районні в м. Києві державні адміністрації, ПАТ «АК «Київводоканал»</t>
  </si>
  <si>
    <t>2.4. Система газопостачання, постачання теплової енергії, електроенергії</t>
  </si>
  <si>
    <t>Впровадження системи дистанційного аналізу та обліку енергоспоживання в комплексі з відновленням роботи (модернізацією) обладнання індивідуальних теплових пунктів (ІТП):</t>
  </si>
  <si>
    <t>2.4.2.</t>
  </si>
  <si>
    <t xml:space="preserve"> в установах, що фінансуються з бюджету міста Києва.</t>
  </si>
  <si>
    <t>у житловому фонді.</t>
  </si>
  <si>
    <t>2.4.2.1.</t>
  </si>
  <si>
    <t>2.4.2.2.</t>
  </si>
  <si>
    <t xml:space="preserve">Оснащення житлових будинків комунальної форми власності, ЖБК та ОСББ приладами для забезпечення погодозалежного регулювання постачання теплової енергії. </t>
  </si>
  <si>
    <t>2.4.3.</t>
  </si>
  <si>
    <t>Реконструкція теплових мереж (магістральних та розподільчих).</t>
  </si>
  <si>
    <t>2.4.4.</t>
  </si>
  <si>
    <t>Реконструкція теплових пунктів.</t>
  </si>
  <si>
    <t>2.4.5.</t>
  </si>
  <si>
    <t>Реконструкція котелень з встановленням регулюючих гідромуфт на насосному обладнанні, дуттьових вентиляторах та димососах.</t>
  </si>
  <si>
    <t>2.4.6.</t>
  </si>
  <si>
    <t>Модернізація об’єктів теплопостачання з встановленням теплоутилізаторів.</t>
  </si>
  <si>
    <t>2.4.7.</t>
  </si>
  <si>
    <t>Реконструкція котелень з ліквідацією малоефективних котелень:</t>
  </si>
  <si>
    <t>2.4.8.</t>
  </si>
  <si>
    <t>Реконструкція котелень (перелік об'єктів визначений розпорядженням виконавчого органу Київської міської ради (Київської міської державної адміністрації) від 11.04.2013 № 511, котельні по вул. Котельникова, 7/13, вул. Дніпровська, 1А, вул. Багговутівська, 36-А, просп. Науки, 47 та інші).</t>
  </si>
  <si>
    <t>2.4.8.2.</t>
  </si>
  <si>
    <t>Впровадження технологій теплозабезпечення з використанням альтернативних видів палива:</t>
  </si>
  <si>
    <t>2.4.9.</t>
  </si>
  <si>
    <t>Впровадження когенераційних технологій з використанням альтернативних видів палива на об’єктах комунальної форми власності у сфері комунальної теплоенергетики.</t>
  </si>
  <si>
    <t>2.4.9.1.</t>
  </si>
  <si>
    <t>Впровадження технологій, що передбачають використання теплових насосів, електричного тепло акумуляційного обігріву та гарячого водопостачання.</t>
  </si>
  <si>
    <t>2.4.9.2.</t>
  </si>
  <si>
    <t>Реконструкція котелень з переведенням їх на використання відновлюваних джерел енергії та альтернативних видів палива.</t>
  </si>
  <si>
    <t>2.4.9.3.</t>
  </si>
  <si>
    <t>Будівництво ліній електропередач напругою 35-110 (150) кВ:</t>
  </si>
  <si>
    <t>2.4.10.</t>
  </si>
  <si>
    <t>Будівництво КЛ 110 кВ «Західна - І черга живлення ПС «ВУМ».</t>
  </si>
  <si>
    <t>2.4.10.4.</t>
  </si>
  <si>
    <t>Реконструкція об’єктів системи газопостачання м. Києва.</t>
  </si>
  <si>
    <t>2.4.11.</t>
  </si>
  <si>
    <t xml:space="preserve">Департамент житлово-комунальної інфраструктури, Департамент освіти і науки, молоді та спорту,
КП «Група впровадження проекту з енергозбереження в адміністративних і громадських будівлях м. Києва»
районні в м. Києві державні адміністрації
</t>
  </si>
  <si>
    <t>ПАТ «КИЇВЕНЕРГО»</t>
  </si>
  <si>
    <t xml:space="preserve">Департамент будівництва та житлового забезпечення,
ПАТ «КИЇВЕНЕРГО»
</t>
  </si>
  <si>
    <t xml:space="preserve">Департамент житлово-комунальної інфраструктури, 
ПАТ «КИЇВЕНЕРГО»
</t>
  </si>
  <si>
    <t xml:space="preserve">Департамент житлово-комунальної інфраструктури, Департамент будівництва та житлового забезпечення
ПАТ «КИЇВЕНЕРГО»,
КП «Київбудреконструкція»
</t>
  </si>
  <si>
    <t xml:space="preserve">ПАТ «КИЇВЕНЕРГО», 
підприємства і організації сфери житлово-комунального господарства
</t>
  </si>
  <si>
    <t xml:space="preserve">ПАТ «КИЇВЕНЕРГО»,
підприємства і організації сфери житлово-комунального господарства
</t>
  </si>
  <si>
    <t>ПАТ «КИЇВГАЗ»</t>
  </si>
  <si>
    <t>2.5. Санітарне очищення міста</t>
  </si>
  <si>
    <t>Будівництво системи комплексів (заводів) з переробки твердих побутових відходів:</t>
  </si>
  <si>
    <t>2.5.2.</t>
  </si>
  <si>
    <t>Будівництво комплексу з сортування/переробки ТПВ, що утворюються в північно-західній частині м. Києва (розміщення - с. Озера, Бородянського району Київської області).</t>
  </si>
  <si>
    <t>2.5.2.1.</t>
  </si>
  <si>
    <t xml:space="preserve">Департамент житлово-комунальної інфраструктури, 
КП «Київкомунсервіс»
</t>
  </si>
  <si>
    <t>Будівництво комплексу з сортування/переробки ТПВ, що утворюються у правобережній частині м. Києва (розміщення – с. Підгірці).</t>
  </si>
  <si>
    <t>2.5.2.2.</t>
  </si>
  <si>
    <t xml:space="preserve">Департамент житлово-комунальної інфраструктури,
 ПрАТ "Київспецтранс",
КП «Київкомунсервіс»
</t>
  </si>
  <si>
    <t>Будівництво комплексу з сортування/переробки ТПВ, що утворюються у правобережній частині м. Києва (розміщення – в районі вул. Червонопрапорна).</t>
  </si>
  <si>
    <t>2.5.2.3.</t>
  </si>
  <si>
    <t>Будівництво комплексу з сортування/переробки ТПВ, що утворюються у лівобережній частині м. Києва (розміщення – в районі вул. Колекторна).</t>
  </si>
  <si>
    <t>2.5.2.4.</t>
  </si>
  <si>
    <t>Будівництво комплексу з сортування/переробки ТПВ, що утворюються у лівобережній частині м. Києва (розміщення – с. Проліски).</t>
  </si>
  <si>
    <t>2.5.2.5.</t>
  </si>
  <si>
    <t>Будівництво комплексу з сортування/переробки ТПВ, що утворюються у лівобережній частині м. Києва (розміщення – в районі ТЕЦ-6).</t>
  </si>
  <si>
    <t>2.5.2.6.</t>
  </si>
  <si>
    <t>Створення потужностей з переробки будівельних та великогабаритних відходів на базі полігону № 6 (вул. Червонопрапорна).</t>
  </si>
  <si>
    <t>2.5.2.7.</t>
  </si>
  <si>
    <t xml:space="preserve">Департамент житлово-комунальної інфраструктури,
 ПрАТ «Київспецтранс»,
КП «Київкомунсервіс»
</t>
  </si>
  <si>
    <t>Забезпечення житлової та громадської забудови контейнерами для роздільного збирання цінних компонентів побутових відходів (макулатури, полімерних матеріалів, скла, чорного і кольорових металів, небезпечних відходів у складі побутових).</t>
  </si>
  <si>
    <t>2.5.6.</t>
  </si>
  <si>
    <t xml:space="preserve">Департамент житлово-комунальної інфраструктури, КП «Київкомунсервіс»,
підприємства-перевізники побутових відходів
</t>
  </si>
  <si>
    <t>Капітальний ремонт, реконструкція, організація експлуатації стаціонарних громадських туалетів, будівництво інженерних мереж та встановлення громадських вбиралень модульного типу.</t>
  </si>
  <si>
    <t>2.5.7.</t>
  </si>
  <si>
    <t>Заходи з організації впровадження нових технологій поводження з побутовими відходами.</t>
  </si>
  <si>
    <t>2.5.8.</t>
  </si>
  <si>
    <t>Оновлення парку автотранспорту зі збирання та вивозу побутових відходів (у т.ч. за рахунок поповнення його великовантажними сміттєвозами).</t>
  </si>
  <si>
    <t>2.5.9.</t>
  </si>
  <si>
    <t>Підприємства сфери поводження з побутовими відходами</t>
  </si>
  <si>
    <t>Забезпечення житлової та громадської забудови контейнерами для збирання ТПВ. Оновлення та ремонт контейнерного парку міста Києва.</t>
  </si>
  <si>
    <t>2.5.10.</t>
  </si>
  <si>
    <t xml:space="preserve">Департамент житлово-комунальної інфраструктури, КП «Київкомунсервіс»,
підприємства сфери поводження з побутовими відходами
</t>
  </si>
  <si>
    <t>2.6. Ритуальні послуги</t>
  </si>
  <si>
    <t>Будівництво нового крематорію у лівобережній частині міста</t>
  </si>
  <si>
    <t>2.6.1.</t>
  </si>
  <si>
    <t xml:space="preserve">Департамент житлово-комунальної інфраструктури, 
РС СКП «Київський крематорій»
</t>
  </si>
  <si>
    <t>Реконструкція та будівництво міських кладовищ в тому числі виділення земельної ділянки (перелік об'єктів затверджується щорічно виконавчим органом Київської міської ради (Київською міською державною адміністрацією).</t>
  </si>
  <si>
    <t>2.6.3.</t>
  </si>
  <si>
    <t xml:space="preserve">Департамент житлово-комунальної інфраструктури, 
РС СКП «Спецкомбінат ПКПО
</t>
  </si>
  <si>
    <t>Розроблення Генерального плану розвитку ДІМ Лук’янівський  заповідник з комплексом будинків і споруд та церкви Св. Катерини.</t>
  </si>
  <si>
    <t>2.6.8.</t>
  </si>
  <si>
    <t xml:space="preserve">Департамент житлово-комунальної інфраструктури, 
ДІМ Лук’янівський заповідник
</t>
  </si>
  <si>
    <t>2.7. Інженерний захист територій</t>
  </si>
  <si>
    <t xml:space="preserve">Виконання робіт з інженерного захисту територій (перелік об'єктів визначається за результатами моніторингу КП «СУППР»). </t>
  </si>
  <si>
    <t>2.7.6.</t>
  </si>
  <si>
    <t xml:space="preserve">Департамент житлово-комунальної інфраструктури,
КП «Київбудреконструкція»,
КП «СУППР»
</t>
  </si>
  <si>
    <t xml:space="preserve">Департамент житлово-комунальної інфраструктури, 
КП «СУППР»
</t>
  </si>
  <si>
    <t>Капітальний ремонт гідротехнічних споруд.</t>
  </si>
  <si>
    <t>2.7.8.</t>
  </si>
  <si>
    <t>3. Організаційне забезпечення розвитку житлово-комунальної сфери</t>
  </si>
  <si>
    <t>3.1. Зміцнення кадрового потенціалу у сфері житлово-комунального господарства</t>
  </si>
  <si>
    <t>Проведення курсів з підготовки управителів майном житлового комплексу та з питань утворення об’єднань співвласників багатоквартирних будинків і утримання житлового фонду на базі КП «Київжитлоспецексплуатація».</t>
  </si>
  <si>
    <t>3.1.1.</t>
  </si>
  <si>
    <t>Створення центру енерго-ефективності в м. Києві та запровадження системи навчання з питань енергозбереження на підприємствах житлового господарства.</t>
  </si>
  <si>
    <t>3.1.2.</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</si>
  <si>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t>
  </si>
  <si>
    <t>Проведення агітаційно-роз’яснювальної роботи серед населення щодо роздільного збирання ресурсоцінних компонентів побутових відходів.</t>
  </si>
  <si>
    <t xml:space="preserve">КП «Київкомунсервіс»
Департамент житлово-комунальної інфраструктури
</t>
  </si>
  <si>
    <t>3.1.3.</t>
  </si>
  <si>
    <t>3.2. Залучення громадськості до процесів форму-вання житлової політики та розвитку житлово- комунального господарства, а також до контролю за їх втіленням</t>
  </si>
  <si>
    <t>Проведення консультацій з громадськістю, забезпечення інформаційного супроводження реалізації плану міських заходів з розвитку житлово-комунального господарства через засоби масової інформації.</t>
  </si>
  <si>
    <t>3.2.1.</t>
  </si>
  <si>
    <t xml:space="preserve">Департамент суспільних комунікацій,
Департамент житлово-комунальної інфраструктури,
районні в м. Києві державні адміністрації
</t>
  </si>
  <si>
    <t>3.3. Науковий розвиток сфери житлово-комунального господарства</t>
  </si>
  <si>
    <t>Дослідження стану магістральних трубопроводів централізованого опалення на мостах м. Києва через річку Дніпро (міст Патона, міст Московський, міст Південний) за результатами їх обстеження.</t>
  </si>
  <si>
    <t>3.3.1.</t>
  </si>
  <si>
    <t>Департамент транспортної інфраструктури</t>
  </si>
  <si>
    <t>ВСЬОГО:</t>
  </si>
  <si>
    <t>тис. грн.</t>
  </si>
  <si>
    <t>Причини низького освоєння коштів</t>
  </si>
  <si>
    <t>-</t>
  </si>
  <si>
    <t xml:space="preserve">Планові обсяги фінансування на 2018 рік </t>
  </si>
  <si>
    <t>Відсутність фінансування</t>
  </si>
  <si>
    <t>2.3.5.4.</t>
  </si>
  <si>
    <t xml:space="preserve">Департамент житлово-комунальної інфраструктури, 
КП «Київбудреконструкція»
</t>
  </si>
  <si>
    <t>Роботи виконуються відповідно до графіку</t>
  </si>
  <si>
    <t>Не визначено проектну організацію</t>
  </si>
  <si>
    <t>Роботи виконуються відпоповідно до графіку</t>
  </si>
  <si>
    <t>2.5.3.</t>
  </si>
  <si>
    <t>2.5.1.</t>
  </si>
  <si>
    <t xml:space="preserve">Департамент житлово-комунальної інфраструктури,
КП «Дирекція з капітального будівництва та реконструкції «Київбудреконструкція»
</t>
  </si>
  <si>
    <t xml:space="preserve">Департамент житлово-комунальної інфраструктури, 
ПрАТ "Київспецтранс",
КП «Дирекція з капітального будівництва та реконструкції «Київбудреконструкція»
</t>
  </si>
  <si>
    <t xml:space="preserve">У 2018 році не передбачено виділення асигнуваннь з бюджету м. Києва на  створення центру енергоефективності в м. Києві  </t>
  </si>
  <si>
    <t>У 2018 році не передбачено виділення асигнуваннь з бюджету м. Києва</t>
  </si>
  <si>
    <r>
      <rPr>
        <sz val="10"/>
        <rFont val="Calibri"/>
        <family val="2"/>
        <charset val="204"/>
      </rPr>
      <t>*</t>
    </r>
    <r>
      <rPr>
        <sz val="10"/>
        <rFont val="Calibri"/>
        <family val="2"/>
        <charset val="204"/>
        <scheme val="minor"/>
      </rPr>
      <t>Будівництво системи хімічного очищення димових газів на філіалі  «Завод «Енергія ПАТ «КИЇВЕНЕРГО» по вул. Колекторній, 44 у Дарницькому районі м. Києва.</t>
    </r>
  </si>
  <si>
    <r>
      <rPr>
        <sz val="10"/>
        <rFont val="Calibri"/>
        <family val="2"/>
      </rPr>
      <t>*</t>
    </r>
    <r>
      <rPr>
        <sz val="7.3"/>
        <rFont val="Calibri"/>
        <family val="2"/>
      </rPr>
      <t xml:space="preserve"> </t>
    </r>
    <r>
      <rPr>
        <sz val="10"/>
        <rFont val="Calibri"/>
        <family val="2"/>
        <scheme val="minor"/>
      </rPr>
      <t>Реконструкція дамб мулових полів №1 та №2 Бортницької станції аерації.</t>
    </r>
  </si>
  <si>
    <r>
      <rPr>
        <b/>
        <sz val="12"/>
        <color theme="1"/>
        <rFont val="Calibri"/>
        <family val="2"/>
        <charset val="204"/>
      </rPr>
      <t>*</t>
    </r>
    <r>
      <rPr>
        <sz val="12"/>
        <color theme="1"/>
        <rFont val="Calibri"/>
        <family val="2"/>
        <charset val="204"/>
      </rPr>
      <t xml:space="preserve"> ― у зв'язку з недостатнім фінансуванням в 2016-2017 роках реалізація заходів продовжується в 2018 році</t>
    </r>
  </si>
  <si>
    <r>
      <rPr>
        <sz val="10"/>
        <rFont val="Calibri"/>
        <family val="2"/>
        <charset val="204"/>
      </rPr>
      <t>*</t>
    </r>
    <r>
      <rPr>
        <sz val="10"/>
        <rFont val="Calibri"/>
        <family val="2"/>
        <charset val="204"/>
        <scheme val="minor"/>
      </rPr>
      <t>Реконструкція та технічне переоснащення полігону твердих побутових відходів № 5 в с. Підгірці Обухівського району Київської області.</t>
    </r>
  </si>
  <si>
    <t>У 2018 році   не передбачено бюджетних асигнувань. Виконання здійснюється за рахунок коштів КП "Київкомунсервіс"</t>
  </si>
  <si>
    <t xml:space="preserve">Опрацьовуються звернення мешканців будинків, в тому числі із питань, що стосуються житлово-комунальних послуг: неякісне надання послуг, здійснення перерахунку за несвоєчасне/неякісне надання послуг, проведення ремонтів, усунення аварійних ситуацій тощо. За потребою звернення розглядаються з виходом на місце, вживаються заходи реагування відповідно до наданих повноважень. За результатом розгляду звернень заявникам надаються відповіді із необхідними роз'ясненнями чинного законодавства України. </t>
  </si>
  <si>
    <t xml:space="preserve">Рішенням Київської міської ради від 20.06.2017 № 439/2661 з 27 квітня 2018 року припинена дія Угоди щодо реалізації проекту управління та реформування енергетичного комплексу м. Києва від 27.09.2001, укладеної між Київською міською державною адміністрацією та акціонерною енергопостачальною компанією (ПАТ) «КИЇВЕНЕРГО». З травня 2018 року виконавцем послуг з постачання гарячої води та опалення замість ПАТ «КИЇВЕНЕРГО» стало КП «Київтеплоенерго».                                                                                                                                                                                                                                                                                                    На сьогодні здійснюється організаційно-правові заходи забезпечення роботи комунального підприємства  КП "Київтеплоенерго".
</t>
  </si>
  <si>
    <t xml:space="preserve">Рішенням Київської міської ради від 20.06.2017 № 439/2661 з 27 квітня 2018 року припинена дія Угоди щодо реалізації проекту управління та реформування енергетичного комплексу м. Києва від 27.09.2001, укладеної між Київською міською державною адміністрацією та акціонерною енергопостачальною компанією (ПАТ) «КИЇВЕНЕРГО». З травня 2018 року виконавцем послуг з постачання гарячої води та опалення замість ПАТ «КИЇВЕНЕРГО» стало КП «Київтеплоенерго».                                                                                                                                                                                                                                                                                                   На сьогодні здійснюється організаційно-правові заходи забезпечення роботи комунального підприємства  КП "Київтеплоенерго".
</t>
  </si>
  <si>
    <t xml:space="preserve">Рішенням Київської міської ради від 20.06.2017 № 439/2661 з 27 квітня 2018 року припинена дія Угоди щодо реалізації проекту управління та реформування енергетичного комплексу м. Києва від 27.09.2001, укладеної між Київською міською державною адміністрацією та акціонерною енергопостачальною компанією (ПАТ) «КИЇВЕНЕРГО». З травня 2018 року виконавцем послуг з постачання гарячої води та опалення замість ПАТ «КИЇВЕНЕРГО» стало КП «Київтеплоенерго».                                                                                                                                                                                                                                                                                                   На сьогодні здійснюється організаційно-правові заходи забезпечення роботи комунального підприємства  КП "Київтеплоенерго".
</t>
  </si>
  <si>
    <t xml:space="preserve">Рішенням Київської міської ради від 20.06.2017 № 439/2661 з 27 квітня 2018 року припинена дія Угоди щодо реалізації проекту управління та реформування енергетичного комплексу м. Києва від 27.09.2001, укладеної між Київською міською державною адміністрацією та акціонерною енергопостачальною компанією (ПАТ) «КИЇВЕНЕРГО». З травня 2018 року виконавцем послуг з постачання гарячої води та опалення замість ПАТ «КИЇВЕНЕРГО» стало  КП «Київтеплоенерго».                                                                                                                                                                                                                                                                                                На сьогодні здійснюється організаційно-правові заходи забезпечення роботи комунального підприємства  КП "Київтеплоенерго".
</t>
  </si>
  <si>
    <t xml:space="preserve">Рішенням Київської міської ради від 20.06.2017 № 439/2661 з 27 квітня 2018 року припинена дія Угоди щодо реалізації проекту управління та реформування енергетичного комплексу м. Києва від 27.09.2001, укладеної між Київською міською державною адміністрацією та акціонерною енергопостачальною компанією (ПАТ) «КИЇВЕНЕРГО». З травня 2018 року виконавцем послуг з постачання гарячої води та опалення замість ПАТ «КИЇВЕНЕРГО» стало КП «Київтеплоенерго».                                                                                                                                                                                                                                                                                                 На сьогодні здійснюється організаційно-правові заходи забезпечення роботи комунального підприємства  КП "Київтеплоенерго".
</t>
  </si>
  <si>
    <t>КП "СУППР" щомісячно проводиться  поточний ремонт гідротехнічних споруд, які перебувають на балансі підприєства.</t>
  </si>
  <si>
    <r>
      <t>Фактичні обсяги освоєння коштів</t>
    </r>
    <r>
      <rPr>
        <sz val="11"/>
        <color theme="1"/>
        <rFont val="Calibri"/>
        <family val="2"/>
        <charset val="204"/>
        <scheme val="minor"/>
      </rPr>
      <t xml:space="preserve"> за 9 місяців</t>
    </r>
    <r>
      <rPr>
        <sz val="11"/>
        <color theme="1"/>
        <rFont val="Calibri"/>
        <family val="2"/>
        <charset val="204"/>
      </rPr>
      <t xml:space="preserve"> </t>
    </r>
    <r>
      <rPr>
        <sz val="11"/>
        <color theme="1"/>
        <rFont val="Calibri"/>
        <family val="2"/>
        <scheme val="minor"/>
      </rPr>
      <t>2018 року</t>
    </r>
  </si>
  <si>
    <t>Створено 84 ОСББ</t>
  </si>
  <si>
    <t xml:space="preserve">Рішенням Київради від 19.04.2018 № 512/4576  «Про організацію ресурсних центрів створення та функціонування об’єднань співвласників багатоквартирних будинків на базі комунального концерну «Центр комунального сервісу» були створені ресурсні центри для ОСББ, які діють за принципом «єдиного вікна» і допомагають ОСББ у питаннях реєстрації та функціонування. Зокрема в ресурсних центрах пропонується безкоштовний юридичний і бухгалтерський супровід протягом 6-ти місяців з дня реєстрації ОСББ. 
Також ресурсні центри надаватимуть безкоштовну допомогу ініціативним групам на етапі створення ОСББ з таких питань: отримання інформації про співвласників будинку; підготовка проведення та допомога у проведенні загальних зборів мешканців будинку; розробка статуту для новостворених ОСББ; проведення письмового опитування співвласників багатоквартирного будинку; проведення державної реєстрації ОСББ; реєстрації ОСББ як неприбуткової організації.
</t>
  </si>
  <si>
    <r>
      <t>В зв</t>
    </r>
    <r>
      <rPr>
        <sz val="10"/>
        <rFont val="Calibri"/>
        <family val="2"/>
        <charset val="204"/>
      </rPr>
      <t>'</t>
    </r>
    <r>
      <rPr>
        <sz val="10"/>
        <rFont val="Calibri"/>
        <family val="2"/>
        <charset val="204"/>
        <scheme val="minor"/>
      </rPr>
      <t>язку зі зміною законодавства збільшився термін проведення експертизи ПКД, яка триває  місяць і більше.</t>
    </r>
  </si>
  <si>
    <t xml:space="preserve">Роботи виконуються відповідно до графіку.             Необхідність внесення змін до Розпорядження ВО КМР (КМДА) від 13.08.2018           № 1453.                          </t>
  </si>
  <si>
    <r>
      <rPr>
        <b/>
        <sz val="10"/>
        <rFont val="Calibri"/>
        <family val="2"/>
        <charset val="204"/>
        <scheme val="minor"/>
      </rPr>
      <t>Замовник КП "Київбудреконструкція".</t>
    </r>
    <r>
      <rPr>
        <sz val="10"/>
        <rFont val="Calibri"/>
        <family val="2"/>
        <charset val="204"/>
        <scheme val="minor"/>
      </rPr>
      <t>Визначено адресний перелік, який затверджено розпорядженням ВО КМР (КМДА) від 13.08.2018 № 1453.                                                                                       Передбачено виконання робіт  з облаштування 69 спортивних  майданчиків та 9 ігрових майданчиків. Отримано експертні висновки по 56 об</t>
    </r>
    <r>
      <rPr>
        <sz val="10"/>
        <rFont val="Calibri"/>
        <family val="2"/>
        <charset val="204"/>
      </rPr>
      <t>'</t>
    </r>
    <r>
      <rPr>
        <sz val="10"/>
        <rFont val="Calibri"/>
        <family val="2"/>
        <charset val="204"/>
        <scheme val="minor"/>
      </rPr>
      <t>єктах. Проведено допорогові закупівлі робіт та укладено договори  на 56 спортивні майданчики.  Надано пропозиції щодо внесення змін  по  2 об</t>
    </r>
    <r>
      <rPr>
        <sz val="10"/>
        <rFont val="Calibri"/>
        <family val="2"/>
        <charset val="204"/>
      </rPr>
      <t>'</t>
    </r>
    <r>
      <rPr>
        <sz val="10"/>
        <rFont val="Calibri"/>
        <family val="2"/>
        <charset val="204"/>
        <scheme val="minor"/>
      </rPr>
      <t>єктах. Встановлено 36 спортивні майданчики.</t>
    </r>
  </si>
  <si>
    <r>
      <rPr>
        <b/>
        <sz val="10"/>
        <rFont val="Calibri"/>
        <family val="2"/>
        <charset val="204"/>
        <scheme val="minor"/>
      </rPr>
      <t>КП "КЖСЕ".</t>
    </r>
    <r>
      <rPr>
        <sz val="10"/>
        <rFont val="Calibri"/>
        <family val="2"/>
        <charset val="204"/>
        <scheme val="minor"/>
      </rPr>
      <t xml:space="preserve"> Захід виключено з адресного переліку на             2018 рік.                                                                                                                                                                                             </t>
    </r>
    <r>
      <rPr>
        <b/>
        <sz val="10"/>
        <rFont val="Calibri"/>
        <family val="2"/>
        <charset val="204"/>
        <scheme val="minor"/>
      </rPr>
      <t>Деп. транс. інф.</t>
    </r>
    <r>
      <rPr>
        <sz val="10"/>
        <rFont val="Calibri"/>
        <family val="2"/>
        <charset val="204"/>
        <scheme val="minor"/>
      </rPr>
      <t xml:space="preserve"> Робота виконується в установленому порядку</t>
    </r>
  </si>
  <si>
    <t xml:space="preserve">За відповідний період 2018 року з бюджету м. Києва було виділено 5255,6 тис. грн. на оновлення парку прибиральної (снігоприбиральної) техніки  в Деснянському районі. </t>
  </si>
  <si>
    <t>У звітному періоді 2018 року на підставі наданих уповноваженими банківськими установами реєстрів позичальників 23 позичальникам відшкодовано частину кредитів, у рамках Міської програми здешевлення «теплих кредитів».</t>
  </si>
  <si>
    <r>
      <rPr>
        <b/>
        <sz val="10"/>
        <rFont val="Calibri"/>
        <family val="2"/>
        <charset val="204"/>
        <scheme val="minor"/>
      </rPr>
      <t xml:space="preserve">КП "Київбудреконструкція". </t>
    </r>
    <r>
      <rPr>
        <sz val="10"/>
        <rFont val="Calibri"/>
        <family val="2"/>
        <charset val="204"/>
        <scheme val="minor"/>
      </rPr>
      <t xml:space="preserve">Не виконання підрядником, ТОВ «Капітал Білдінг», договорних зобов’язання.   </t>
    </r>
    <r>
      <rPr>
        <b/>
        <sz val="10"/>
        <rFont val="Calibri"/>
        <family val="2"/>
        <charset val="204"/>
        <scheme val="minor"/>
      </rPr>
      <t>КП "ГВП"</t>
    </r>
    <r>
      <rPr>
        <sz val="10"/>
        <rFont val="Calibri"/>
        <family val="2"/>
        <charset val="204"/>
        <scheme val="minor"/>
      </rPr>
      <t>. Відсутність фінансування  зі спеціального фонду ДФРР.</t>
    </r>
  </si>
  <si>
    <r>
      <t>Заміна електромереж в управлінні охорони здоров</t>
    </r>
    <r>
      <rPr>
        <sz val="10"/>
        <rFont val="Calibri"/>
        <family val="2"/>
        <charset val="204"/>
      </rPr>
      <t>'</t>
    </r>
    <r>
      <rPr>
        <sz val="10"/>
        <rFont val="Calibri"/>
        <family val="2"/>
        <charset val="204"/>
        <scheme val="minor"/>
      </rPr>
      <t>я  Дніпровської районної в місті Києві державної адміністрації та встановлення енергозберігаючих світильників в 10  закладах освіти Голосіївської  районної в місті Києві державної адміністрації.</t>
    </r>
  </si>
  <si>
    <t>Управління освіти Дніпровської  районної в місті Києві державної адміністрації  оснащено 9 електричними плитами.</t>
  </si>
  <si>
    <r>
      <rPr>
        <b/>
        <sz val="10"/>
        <rFont val="Calibri"/>
        <family val="2"/>
        <charset val="204"/>
        <scheme val="minor"/>
      </rPr>
      <t>Замовник КП "Група впрвадження проекту з енергозбереження в адміністративних і громадських будівлях м. Києва".</t>
    </r>
    <r>
      <rPr>
        <sz val="10"/>
        <rFont val="Calibri"/>
        <family val="2"/>
        <charset val="204"/>
        <scheme val="minor"/>
      </rPr>
      <t>Проведено процедуру закупівлі на виконання БМР по 8 об'єктам. Визначено переможця, ТОВ «СТС-СЕРВІС ЛТД» (4 об’єкта), ТОВ «ЕНЕРГОСЕРВІС» (4 об’єкта). Укладено договори. Підрядникам перераховано аванси. Ведуться будівельні роботи.</t>
    </r>
  </si>
  <si>
    <r>
      <rPr>
        <b/>
        <sz val="10"/>
        <rFont val="Calibri"/>
        <family val="2"/>
        <charset val="204"/>
        <scheme val="minor"/>
      </rPr>
      <t>Замовник ПрАТ «АК «Київводоканал»</t>
    </r>
    <r>
      <rPr>
        <sz val="10"/>
        <rFont val="Calibri"/>
        <family val="2"/>
        <charset val="204"/>
        <scheme val="minor"/>
      </rPr>
      <t xml:space="preserve">.ПКД розроблена. Визначено переможця торгів з виконання БМР. Укладено договір -ПАТ "КИЇВМЕТРОБУД".
Виконуються підготовчі роботи
</t>
    </r>
  </si>
  <si>
    <t>Відсутність фінансування  зі спеціального фонду ДФРР. Запропоновано здійснити перерозподіл коштів (загальний фонд) по ДФРР між об'єктами.</t>
  </si>
  <si>
    <t>Об’єкт реалізується в рамках проекту міжнародної технічної допомоги яка надається Урядом Японії через Японське агентство міжнародного співробітництва. Розпочато роботи етапу тендерного супроводу проекту в частині перевірки та фіналізації пакету тендерної документації для вибору генерального підрядника. Реалізація безпосередньо будівельних робіт заплановано на кінець 2019 року.</t>
  </si>
  <si>
    <r>
      <rPr>
        <b/>
        <sz val="10"/>
        <rFont val="Calibri"/>
        <family val="2"/>
        <charset val="204"/>
        <scheme val="minor"/>
      </rPr>
      <t>ПрАТ "АК "Київводоканал"        1</t>
    </r>
    <r>
      <rPr>
        <sz val="10"/>
        <rFont val="Calibri"/>
        <family val="2"/>
        <charset val="204"/>
        <scheme val="minor"/>
      </rPr>
      <t xml:space="preserve">. Сертифікат закінченого будівництва отримано.
</t>
    </r>
    <r>
      <rPr>
        <b/>
        <sz val="10"/>
        <rFont val="Calibri"/>
        <family val="2"/>
        <charset val="204"/>
        <scheme val="minor"/>
      </rPr>
      <t>2</t>
    </r>
    <r>
      <rPr>
        <sz val="10"/>
        <rFont val="Calibri"/>
        <family val="2"/>
        <charset val="204"/>
        <scheme val="minor"/>
      </rPr>
      <t xml:space="preserve">.  Будівельні роботи завершені.                                                                                                         </t>
    </r>
    <r>
      <rPr>
        <b/>
        <sz val="10"/>
        <rFont val="Calibri"/>
        <family val="2"/>
        <charset val="204"/>
        <scheme val="minor"/>
      </rPr>
      <t>Департамент будівництва та житлового забезпечення          1</t>
    </r>
    <r>
      <rPr>
        <sz val="10"/>
        <rFont val="Calibri"/>
        <family val="2"/>
        <charset val="204"/>
        <scheme val="minor"/>
      </rPr>
      <t xml:space="preserve">.Роботи виконуються відповідно до графіку                                                                                                                                </t>
    </r>
    <r>
      <rPr>
        <b/>
        <sz val="10"/>
        <rFont val="Calibri"/>
        <family val="2"/>
        <charset val="204"/>
        <scheme val="minor"/>
      </rPr>
      <t>2</t>
    </r>
    <r>
      <rPr>
        <sz val="10"/>
        <rFont val="Calibri"/>
        <family val="2"/>
        <charset val="204"/>
        <scheme val="minor"/>
      </rPr>
      <t xml:space="preserve">. Роботи виконуються відповідно до графіку                                                                                                    </t>
    </r>
    <r>
      <rPr>
        <b/>
        <sz val="10"/>
        <rFont val="Calibri"/>
        <family val="2"/>
        <charset val="204"/>
        <scheme val="minor"/>
      </rPr>
      <t>3</t>
    </r>
    <r>
      <rPr>
        <sz val="10"/>
        <rFont val="Calibri"/>
        <family val="2"/>
        <charset val="204"/>
        <scheme val="minor"/>
      </rPr>
      <t xml:space="preserve">.У червні збільшено ліміт фінансування, розпочато коригування проектної документації, відновлення будівельних робіт передбачається у 2019 році.                                                                                                       </t>
    </r>
    <r>
      <rPr>
        <b/>
        <sz val="10"/>
        <rFont val="Calibri"/>
        <family val="2"/>
        <charset val="204"/>
        <scheme val="minor"/>
      </rPr>
      <t>4</t>
    </r>
    <r>
      <rPr>
        <sz val="10"/>
        <rFont val="Calibri"/>
        <family val="2"/>
        <charset val="204"/>
        <scheme val="minor"/>
      </rPr>
      <t>.Роботи виконуються відповідно до графіку</t>
    </r>
  </si>
  <si>
    <t>Триває тендерна процедура вибору генеральної підрядної організації.</t>
  </si>
  <si>
    <r>
      <rPr>
        <b/>
        <sz val="10"/>
        <rFont val="Calibri"/>
        <family val="2"/>
        <charset val="204"/>
        <scheme val="minor"/>
      </rPr>
      <t xml:space="preserve">Водопостачання та каналізування малоповерхової забудови району "Біличі" та "Ново-Біличі" у Святошинському районі м. Києва </t>
    </r>
    <r>
      <rPr>
        <sz val="10"/>
        <rFont val="Calibri"/>
        <family val="2"/>
        <charset val="204"/>
        <scheme val="minor"/>
      </rPr>
      <t>- ДП "IНСТИТУТ "КИЇВIНЖПРОЕКТ" ПАТ "КИЇВПРОЕКТ" виконавець робіт з коригування проектно-кошторисної документації. Після тривалого процесу збору вихідних даних (біля 400 од мереж та колодязів) ПКД відкориговано. Проведено аудит відкоригованої ПКД та подано документацію в експертизу.</t>
    </r>
  </si>
  <si>
    <r>
      <rPr>
        <b/>
        <sz val="10"/>
        <rFont val="Calibri"/>
        <family val="2"/>
        <charset val="204"/>
      </rPr>
      <t>Замовник КП "Група впрвадження проекту з енергозбереження в адміністративних і громадських будівлях м. Києва"</t>
    </r>
    <r>
      <rPr>
        <sz val="10"/>
        <rFont val="Calibri"/>
        <family val="2"/>
      </rPr>
      <t xml:space="preserve">. Встановлення індивідуальних теплових пунктів в закладах бюджетної сфери та об’єктах комунальної власності - по 3 об’єктам (5 ІТП) проведена допорогова закупівля на виконання проектних робіт. З переможцями закупівлі укладено договори. Здійснюється розробка ПКД.Модернізація індивідуальних теплових пунктів - роботи фінансуються за рахунок грантових коштів фонду Е5Р.  За 9 місяців 2018 року завершено роботи по 28 закладам, по 31 об’єкту роботи на  завершальній стадії.  </t>
    </r>
  </si>
  <si>
    <r>
      <rPr>
        <b/>
        <sz val="10"/>
        <rFont val="Calibri"/>
        <family val="2"/>
        <scheme val="minor"/>
      </rPr>
      <t xml:space="preserve"> Замовник КП "Група впровадження проекту з енергозбереження в адміністративних і громадських будівлях м. Києва".</t>
    </r>
    <r>
      <rPr>
        <sz val="10"/>
        <rFont val="Calibri"/>
        <family val="2"/>
        <scheme val="minor"/>
      </rPr>
      <t>Розпорядженням ВО КМР (КМДА) від 21.09.2018 №1742 доповнено адресний перелік до кількості 3264. Проведено процедуру закупівлі на виконання будівельно-монтажних робіт по 5 об'єктам. З переможцем ТОВ «ЕНЕРГО-ІНВЕСТ» укладено договір. Ведуться будівельні роботи.</t>
    </r>
  </si>
  <si>
    <t xml:space="preserve"> Недостатній обсяг фінансування для початку робіт </t>
  </si>
  <si>
    <r>
      <rPr>
        <b/>
        <sz val="10"/>
        <rFont val="Calibri"/>
        <family val="2"/>
        <charset val="204"/>
        <scheme val="minor"/>
      </rPr>
      <t xml:space="preserve">КП "Київбудреконструкція". </t>
    </r>
    <r>
      <rPr>
        <sz val="10"/>
        <rFont val="Calibri"/>
        <family val="2"/>
        <charset val="204"/>
        <scheme val="minor"/>
      </rPr>
      <t xml:space="preserve">Реконструкція теплових пунктів житлових будинків, теплозабезпечення яких здійснюється від котельні на вул. Котельникова, 7/13 з прокладанням інженерних мереж.Розпочата процедура допорогових закупівель проектних робіт (UA-2018-09-27-000245-a). Триває кваліфікація переможця.                                                                                                                                               </t>
    </r>
    <r>
      <rPr>
        <b/>
        <sz val="10"/>
        <color rgb="FFFF0000"/>
        <rFont val="Calibri"/>
        <family val="2"/>
        <charset val="204"/>
        <scheme val="minor"/>
      </rPr>
      <t/>
    </r>
  </si>
  <si>
    <t>Проектною органiзацiєю, ПП "Теплопроект", розроблено проектну документацiю, отримано експертний звіт. Проект розпорядження ВО КМР (КМДА) щодо затвердження проектно-кошторисної документації розроблено та знаходиться на погодженні у відповідних структурних підрозділах КМДА.</t>
  </si>
  <si>
    <t>У 2018 році   не передбачено бюджетних асигнувань. Виконання заходу здійснювалося за кошти підприємств сфери поводження з відходами</t>
  </si>
  <si>
    <r>
      <t>Встановлено 30 контейнерів. Отримано 23 проекти, які передано на погодження до Департаменту міського благоустрою. Проводиться робота по підготовці документів для проведення процедури закупівлі проектних робіт по 20 об</t>
    </r>
    <r>
      <rPr>
        <sz val="10"/>
        <rFont val="Calibri"/>
        <family val="2"/>
        <charset val="204"/>
      </rPr>
      <t>'</t>
    </r>
    <r>
      <rPr>
        <sz val="10"/>
        <rFont val="Calibri"/>
        <family val="2"/>
        <charset val="204"/>
        <scheme val="minor"/>
      </rPr>
      <t xml:space="preserve">єктах.  </t>
    </r>
  </si>
  <si>
    <t>КП "Київкомунсервіс" придбано 2 од. сміттєвозів із заднім завантаженням на базі шасі МАЗ-6312С3.</t>
  </si>
  <si>
    <t xml:space="preserve">
ІНФОРМАЦІЯ ПРО ВИКОНАННЯ ЗАХОДІВ
Комплексної цільової програми підвищення енергоефективності та розвитку житлово-комунальної інфраструктури міста Києва
на 2016-2020 роки за 9 місяців 2018 року
</t>
  </si>
  <si>
    <t>Експлуатацію та утримання житлового фонду в місті Києві, що переданий в оперативне управління РДА (8384 будинки)  здійснюють 10 районних КП "Керуюча компанія з обслуговування житлового фонду….." та 116 приватних та відомчих ЖЕО.</t>
  </si>
  <si>
    <t xml:space="preserve">Відповідно до рішення Київської міської ради від 09.10.2014  № 284/284 «Про уповноважену особу багатоквартирного будинку з питань житлово-комунального господарства» за 9 місяців 2018 року видано  28  посвідчень уповноваженим особам багатоквартирних будинків.
За період з січня по вересень 2018 року  в 3240 будинках, які перебувають на обслуговуванні районних підприємств комунальної форми власності КП «Керуюча компанія з обслуговування житлового фонду»,  проведено збори  з мешканцями щодо надання послуг з утримання будинків, споруд та прибудинкових територій та проведення ремонтних робіт.
</t>
  </si>
  <si>
    <r>
      <rPr>
        <b/>
        <sz val="10"/>
        <rFont val="Calibri"/>
        <family val="2"/>
        <charset val="204"/>
        <scheme val="minor"/>
      </rPr>
      <t xml:space="preserve">Замовник КП "Київбудреконструкція".  </t>
    </r>
    <r>
      <rPr>
        <sz val="10"/>
        <rFont val="Calibri"/>
        <family val="2"/>
        <charset val="204"/>
        <scheme val="minor"/>
      </rPr>
      <t xml:space="preserve"> Проведено закупівлі з визначення проектної організації з виконання проектних робіт по 157 об’єктах (198 ліфтів). Укладено договори з виготовлення проектної документації по 152 об’єктах ( 194 ліфтів). Проведена процедура торгів  по 7 об’єктах ( 15 ліфтів). Укладено договорів по  6 об’єктах ( 13 ліфтів). Завершено  будівельно-монтажні роботи з реконструкції ліфтів по перехідних 85 об’єктах з попередніх років ( 104 ліфти). Ведуться будівельно–монтажні роботи з реконструкції ліфтів по 13 об'єктах. Завершено роботи з капітального ремонту ліфтів по 41 об'єкту ( 53 ліфти). Завершено процедууа електронних закупівель з капітального ремонту по 1 об'єкту (1 ліфт).</t>
    </r>
  </si>
  <si>
    <r>
      <rPr>
        <b/>
        <sz val="10"/>
        <rFont val="Calibri"/>
        <family val="2"/>
        <charset val="204"/>
        <scheme val="minor"/>
      </rPr>
      <t>Замовник КП "Київжитлоспецексплуатація".</t>
    </r>
    <r>
      <rPr>
        <sz val="10"/>
        <rFont val="Calibri"/>
        <family val="2"/>
        <charset val="204"/>
        <scheme val="minor"/>
      </rPr>
      <t>Визначено адресний перелік, який затверджено розпорядженням ВО КМР (КМДА) від 13.08.2018 № 1453.                                                                                           Заміна вікон (326 об'єктів) - укладено 184 договори на БМР (на 91 об'єкті завершено роботи, на 89-  продовжуються); сходові клітини (97 об'єктів) -укладено  14 договір на БМР (на 1 об'єкті завершено роботи, на 13 -  продовжуються); покрівлі (53 об'єкти) -укладено  6 договорів на БМР (на 2 об'єктах завершено роботи, на 4-  продовжуються); місця загального користування (57 об'єктів) - укладено 32 договори (на 3 об'єктах завершено роботи, на 29-  продовжуються); електричні мережі (28 об'єктів) - укладено 6 договорів (на 6 об'єктах завершено роботи); ІТП - (11 об'єктів) - уклвадено 11 договорів (на 11 об'єктах виконуються роботи); фасади (27 об'єктів) - укладено 15 договорів на БМР (на 2 об'єктах завершено роботи, на 13 -  продовжуються).</t>
    </r>
  </si>
  <si>
    <t xml:space="preserve">Роботи виконуються відповідно до графіку.             Необхідність внесення змін до Розпорядження ВО КМР (КМДА) від 13.08.2018                                                          № 1453.                          </t>
  </si>
  <si>
    <r>
      <rPr>
        <b/>
        <sz val="10"/>
        <rFont val="Calibri"/>
        <family val="2"/>
        <charset val="204"/>
        <scheme val="minor"/>
      </rPr>
      <t xml:space="preserve">Замовник КП "Київжитлоспецексплуатація". </t>
    </r>
    <r>
      <rPr>
        <sz val="10"/>
        <rFont val="Calibri"/>
        <family val="2"/>
        <charset val="204"/>
        <scheme val="minor"/>
      </rPr>
      <t xml:space="preserve">Захід виключено з адресного переліку на 2018 рік.                                                                                                                                                                                                                             </t>
    </r>
    <r>
      <rPr>
        <b/>
        <sz val="10"/>
        <rFont val="Calibri"/>
        <family val="2"/>
        <charset val="204"/>
        <scheme val="minor"/>
      </rPr>
      <t xml:space="preserve"> Департамент транспортної інфраструктури. </t>
    </r>
    <r>
      <rPr>
        <sz val="10"/>
        <rFont val="Calibri"/>
        <family val="2"/>
        <charset val="204"/>
        <scheme val="minor"/>
      </rPr>
      <t>Кількість об'єктів 257. Роботи виконуються на 19 об'єктах. Роботи виконано на 49 об'єктах.</t>
    </r>
  </si>
  <si>
    <r>
      <rPr>
        <b/>
        <sz val="10"/>
        <rFont val="Calibri"/>
        <family val="2"/>
        <charset val="204"/>
        <scheme val="minor"/>
      </rPr>
      <t>КП "Київбудреконструкція".</t>
    </r>
    <r>
      <rPr>
        <sz val="10"/>
        <rFont val="Calibri"/>
        <family val="2"/>
        <charset val="204"/>
        <scheme val="minor"/>
      </rPr>
      <t xml:space="preserve"> Передбачено виконання робіт з термомодернізації закладів освіти  (2 ДНЗ, 4 ЗНЗ). На об</t>
    </r>
    <r>
      <rPr>
        <sz val="10"/>
        <rFont val="Calibri"/>
        <family val="2"/>
        <charset val="204"/>
      </rPr>
      <t>'</t>
    </r>
    <r>
      <rPr>
        <sz val="10"/>
        <rFont val="Calibri"/>
        <family val="2"/>
        <charset val="204"/>
        <scheme val="minor"/>
      </rPr>
      <t>єкті ЗНЗ № 316 виконано 98 % будівельно-монтажних робіт. По об</t>
    </r>
    <r>
      <rPr>
        <sz val="10"/>
        <rFont val="Calibri"/>
        <family val="2"/>
        <charset val="204"/>
      </rPr>
      <t>'</t>
    </r>
    <r>
      <rPr>
        <sz val="10"/>
        <rFont val="Calibri"/>
        <family val="2"/>
        <charset val="204"/>
        <scheme val="minor"/>
      </rPr>
      <t>єкту ЗНЗ № 200 виконано 95% будівельно-монтажних робіт. По об</t>
    </r>
    <r>
      <rPr>
        <sz val="10"/>
        <rFont val="Calibri"/>
        <family val="2"/>
        <charset val="204"/>
      </rPr>
      <t>'</t>
    </r>
    <r>
      <rPr>
        <sz val="10"/>
        <rFont val="Calibri"/>
        <family val="2"/>
        <charset val="204"/>
        <scheme val="minor"/>
      </rPr>
      <t>єкту ДНЗ № 599 виконано 98%  будівельно-монтажних робіт. По об</t>
    </r>
    <r>
      <rPr>
        <sz val="10"/>
        <rFont val="Calibri"/>
        <family val="2"/>
        <charset val="204"/>
      </rPr>
      <t>'</t>
    </r>
    <r>
      <rPr>
        <sz val="10"/>
        <rFont val="Calibri"/>
        <family val="2"/>
        <charset val="204"/>
        <scheme val="minor"/>
      </rPr>
      <t>єкту ДНЗ № 584 виконано 95%  будівельно-монтажних робіт. По об</t>
    </r>
    <r>
      <rPr>
        <sz val="10"/>
        <rFont val="Calibri"/>
        <family val="2"/>
        <charset val="204"/>
      </rPr>
      <t>'</t>
    </r>
    <r>
      <rPr>
        <sz val="10"/>
        <rFont val="Calibri"/>
        <family val="2"/>
        <charset val="204"/>
        <scheme val="minor"/>
      </rPr>
      <t>єкту ЗНЗ № 137 - необхідне коригування кошторисної частини  ПКД. По об</t>
    </r>
    <r>
      <rPr>
        <sz val="10"/>
        <rFont val="Calibri"/>
        <family val="2"/>
        <charset val="204"/>
      </rPr>
      <t>'</t>
    </r>
    <r>
      <rPr>
        <sz val="10"/>
        <rFont val="Calibri"/>
        <family val="2"/>
        <charset val="204"/>
        <scheme val="minor"/>
      </rPr>
      <t xml:space="preserve">єкту ЗНЗ № 62 - відсутнє розпорядження ВО КМР (КМДА) про передачу функцій замовника.                                                                                                                </t>
    </r>
    <r>
      <rPr>
        <b/>
        <sz val="10"/>
        <rFont val="Calibri"/>
        <family val="2"/>
        <charset val="204"/>
        <scheme val="minor"/>
      </rPr>
      <t xml:space="preserve"> КП "Група впровадження проекту з енергозбереження в адміністративних і громадських будівлях м. Києва":</t>
    </r>
    <r>
      <rPr>
        <sz val="10"/>
        <rFont val="Calibri"/>
        <family val="2"/>
        <charset val="204"/>
        <scheme val="minor"/>
      </rPr>
      <t xml:space="preserve"> всього 6 закладів. ДНЗ № 599 на вул. Василя Стуса , 26-А, ДНЗ № 584 "Софiї Русової" на просп. Правди, 82 -для завершення робіт додатково залучено субпідрядні організації ;                                                                              ЗНЗ № 200 на вул. Семашка, 9  - для завершення робіт додатково залучено субпідрядні організації.  Першочергові обсяги робіт завершено до 1 вересня поточного року. Виконуються роботи з утеплення фасаду та пусконалагоджувальні роботи інженерних систем опалення та вентиляції.                                                                                               СЗШ I-III ступенiв № 316 з поглибленим вивченням української мови на просп. Миколи Бажана, 32-А – роботи з утеплення цоколя завершено. Роботи виконуються відповідно до графіка.                                                                                                                          По іншим об'єктам у зв'язку з обмеженістю фінансування на поточний рік недоцільно розпочинати БМР.         </t>
    </r>
  </si>
  <si>
    <t>У 2016 році придбано автоматизовану веб-орієнтовану систему енергоаудиту та енергопаспортизації будівель для подальшого функціонування. У зв'язку зі змінами у ДБН вишукується можливість коригування системи, а також пошук джерел фінансування. У 2018 році не передбачено виділення асигнуваннь з бюджету м. Києва на створення та забезпечення функціонування он-лайн бази енергетичних аудитів</t>
  </si>
  <si>
    <t xml:space="preserve">Прийнято рішення Київської міської ради від 17.04.2018 № 481/4545"Про затвердження істотних умов енергосервісних договорів". Проведено 49 тендерів на закупівлю енергосервісів районними управліннями освіти та підписано  енергосервісні договори.  </t>
  </si>
  <si>
    <r>
      <rPr>
        <b/>
        <sz val="10"/>
        <rFont val="Calibri"/>
        <family val="2"/>
        <charset val="204"/>
        <scheme val="minor"/>
      </rPr>
      <t>1. Капітальні ремонти бюветних комплексів на 2018 рік (розпорядження ВО КМР (КМДА) № 491 від 26.03.18) - 6513,0 тис.грн.:</t>
    </r>
    <r>
      <rPr>
        <sz val="10"/>
        <rFont val="Calibri"/>
        <family val="2"/>
        <charset val="204"/>
        <scheme val="minor"/>
      </rPr>
      <t xml:space="preserve"> по 38 об'єктам укладені договори на капітальний ремонт, 27 з них проїшли експертизу кошторисної документації, здійснено попередню оплату, роботи виконуються згідно з графіком. Ще 11 об'єктів проходять експертизу.                                                                                                                                                                                                                                       </t>
    </r>
    <r>
      <rPr>
        <b/>
        <sz val="10"/>
        <rFont val="Calibri"/>
        <family val="2"/>
        <charset val="204"/>
        <scheme val="minor"/>
      </rPr>
      <t>2. Капітальне будівництво бюветних комплексів згідно ПЕСР м. Києва на 2018-2020 роки - 11 479,0 тис.грн.,</t>
    </r>
    <r>
      <rPr>
        <sz val="10"/>
        <rFont val="Calibri"/>
        <family val="2"/>
        <charset val="204"/>
        <scheme val="minor"/>
      </rPr>
      <t xml:space="preserve"> в тому числі перспективне проектування - 550,0 тис.грн. По будівництву артезіанської свердловини малої продуктивності на вул. Мілютенка, 7 та бюветного комплексу на вул. Урлівській, 9 здійснене часткове буріння артезіанської свердловини малої продуктивності.
По будівництву бюветного комплексу на вул. Йорданській, 11 проведено буріння артезіанської свердловини та здійснене будівництво насосної камери.
По будівництву бюветного комплексу на вул. Бахмацькій, 10 визначено виконавця робіт та проводяться підготовчі роботи для початку будівництва.
По розробці проектно-кошторисної документації на будівництво бюветних комплексів на просп. Генерала Ватутіна, 2-Б, бульв. Перова, 40-А, вул. Героїв Війни, 14 (Парк), просп. Голосіївському, 5-15 та будівництва павільйону бюветного комплексу з розподільними колонками на бульв. Академіка Вернадського, 85  роботи виконуються згідно з графіком.</t>
    </r>
  </si>
  <si>
    <r>
      <rPr>
        <b/>
        <sz val="10"/>
        <rFont val="Calibri"/>
        <family val="2"/>
        <charset val="204"/>
        <scheme val="minor"/>
      </rPr>
      <t>1</t>
    </r>
    <r>
      <rPr>
        <sz val="10"/>
        <rFont val="Calibri"/>
        <family val="2"/>
        <charset val="204"/>
        <scheme val="minor"/>
      </rPr>
      <t xml:space="preserve">.По 27 об'єктам адресного переліку роботи проводяться згідно з графіком. По 11 об'єктам очікується надання експертних оцінок.                                            </t>
    </r>
    <r>
      <rPr>
        <b/>
        <sz val="10"/>
        <rFont val="Calibri"/>
        <family val="2"/>
        <charset val="204"/>
        <scheme val="minor"/>
      </rPr>
      <t>2.</t>
    </r>
    <r>
      <rPr>
        <sz val="10"/>
        <rFont val="Calibri"/>
        <family val="2"/>
        <charset val="204"/>
        <scheme val="minor"/>
      </rPr>
      <t xml:space="preserve">По всім об'єктам, по яким укладені договори та наявне достатнє фінансування роботи проводяться згідно з графіком. По двом об'єктам будівництва (артезіанські свердловини на вул. Прирічній, 19 та Богатирській, 2-А) виділених бюджетних коштів недостатньо для початку будівельних робіт. По об’єкту будівництво бюветного комплексу на проспекті Григоренка, 14 проводиться повторна процедура визначення виконавців робіт. </t>
    </r>
  </si>
  <si>
    <t>У 2018 році вказаний об'єкт не передбачено Програмою економічного і соціального розвитку м. Києва на 2018-2020 роки.</t>
  </si>
  <si>
    <t>Виконані роботи з виготовлення контрольно-геодезичної зйомки. До Державної архітектурно-будівельної інспекції України подані документи для отримання Дозволу на виконання будівельних робіт</t>
  </si>
  <si>
    <t>Відсутність дозволу Державної архітектурно-будівельної інспекції України на виконання будівельних робіт</t>
  </si>
  <si>
    <r>
      <rPr>
        <b/>
        <sz val="10"/>
        <rFont val="Calibri"/>
        <family val="2"/>
        <charset val="204"/>
        <scheme val="minor"/>
      </rPr>
      <t xml:space="preserve"> ПрАТ "АК "Київводоканал".                                                                                                           1. Відновлення каналізування на двох самопливних колекторах на вул. Академіка Бутлерова ,8 у Деснянському районі м. Києва. </t>
    </r>
    <r>
      <rPr>
        <sz val="10"/>
        <rFont val="Calibri"/>
        <family val="2"/>
        <charset val="204"/>
        <scheme val="minor"/>
      </rPr>
      <t>Коригування - будівельні роботи розпочаті по Інвестиційній програмі ПАТ "АК "Київводоканал" на 2016 рік та завершені в повному обсязі по Інвестиційній програмі ПрАТ "АК "Київводоканал" на 2017 рік.</t>
    </r>
    <r>
      <rPr>
        <b/>
        <sz val="10"/>
        <rFont val="Calibri"/>
        <family val="2"/>
        <charset val="204"/>
        <scheme val="minor"/>
      </rPr>
      <t xml:space="preserve">
2. Реконструкція самопливного каналізаційного колектора Д=700-1000 мм по вул. Зодчих у Святошинському районі  м. Києва: </t>
    </r>
    <r>
      <rPr>
        <sz val="10"/>
        <rFont val="Calibri"/>
        <family val="2"/>
        <charset val="204"/>
        <scheme val="minor"/>
      </rPr>
      <t xml:space="preserve">будівельні роботи розпочаті по Інвестиційній програмі ПАТ "АК "Київводоканал" на 2016 рік, продовжувались по Інвестиційній програмі ПрАТ "АК "Київводоканал" на 2017 рік та завершені по реструктуризації невиконаних заходів Інвестиційної програми ПрАТ "АК "Київводоканал" на 2017 рік.                                                                                        </t>
    </r>
    <r>
      <rPr>
        <b/>
        <sz val="10"/>
        <rFont val="Calibri"/>
        <family val="2"/>
        <charset val="204"/>
        <scheme val="minor"/>
      </rPr>
      <t>Департамент будівництва та житлового забезпечення.</t>
    </r>
    <r>
      <rPr>
        <sz val="10"/>
        <rFont val="Calibri"/>
        <family val="2"/>
        <charset val="204"/>
        <scheme val="minor"/>
      </rPr>
      <t xml:space="preserve">                                                                                                                                                                                                   </t>
    </r>
    <r>
      <rPr>
        <b/>
        <sz val="10"/>
        <rFont val="Calibri"/>
        <family val="2"/>
        <charset val="204"/>
        <scheme val="minor"/>
      </rPr>
      <t>1.Реконструкція каналізаційного колектора Д=1000-1200 мм по вул. Дегтяренка в м. Києві.</t>
    </r>
    <r>
      <rPr>
        <sz val="10"/>
        <rFont val="Calibri"/>
        <family val="2"/>
        <charset val="204"/>
        <scheme val="minor"/>
      </rPr>
      <t xml:space="preserve"> Виконуються будівелі роботи (земляні, прокладання каналізаційних труб, будівництво і оснащення камер). Відкориговано проектну документацію (залишок невиконаних і додаткових робіт),  у вересні  поточного рок удокументація передана експертній організації.                                                                                                                                               </t>
    </r>
    <r>
      <rPr>
        <b/>
        <sz val="10"/>
        <rFont val="Calibri"/>
        <family val="2"/>
        <charset val="204"/>
        <scheme val="minor"/>
      </rPr>
      <t xml:space="preserve">2. Реконструкція каналізаційного колектора по вул. Луначарського у Дніпровському районі м. Києва. </t>
    </r>
    <r>
      <rPr>
        <sz val="10"/>
        <rFont val="Calibri"/>
        <family val="2"/>
        <charset val="204"/>
        <scheme val="minor"/>
      </rPr>
      <t>Будівельно-монтажні роботи не виконувались через відсутність належного фінансування. Будівництво на  об</t>
    </r>
    <r>
      <rPr>
        <sz val="10"/>
        <rFont val="Calibri"/>
        <family val="2"/>
        <charset val="204"/>
      </rPr>
      <t>'</t>
    </r>
    <r>
      <rPr>
        <sz val="10"/>
        <rFont val="Calibri"/>
        <family val="2"/>
        <charset val="204"/>
        <scheme val="minor"/>
      </rPr>
      <t>єкі призупинено  у 2008 р., частина об</t>
    </r>
    <r>
      <rPr>
        <sz val="10"/>
        <rFont val="Calibri"/>
        <family val="2"/>
        <charset val="204"/>
      </rPr>
      <t>'</t>
    </r>
    <r>
      <rPr>
        <sz val="10"/>
        <rFont val="Calibri"/>
        <family val="2"/>
        <charset val="204"/>
        <scheme val="minor"/>
      </rPr>
      <t xml:space="preserve">єкта в аварійному стані, необхідне обстеження та прийняття рішення щодо усунення аварійного стану.                                                                                                                      </t>
    </r>
    <r>
      <rPr>
        <b/>
        <sz val="10"/>
        <rFont val="Calibri"/>
        <family val="2"/>
        <charset val="204"/>
        <scheme val="minor"/>
      </rPr>
      <t xml:space="preserve">3. Реконструкція каналізаційного колектора Д=2400 мм по вул.М.Лебедєва у Дніпровському районі м. Києва. </t>
    </r>
    <r>
      <rPr>
        <sz val="10"/>
        <rFont val="Calibri"/>
        <family val="2"/>
        <charset val="204"/>
        <scheme val="minor"/>
      </rPr>
      <t xml:space="preserve">Будівельно-монтажні роботи не виконувалися. Виконується коригування проектної документації, акти виконаних робіт не складалися (ліміт фінансування збільшено у червні поточного року).                                                                                                       </t>
    </r>
    <r>
      <rPr>
        <b/>
        <sz val="10"/>
        <rFont val="Calibri"/>
        <family val="2"/>
        <charset val="204"/>
        <scheme val="minor"/>
      </rPr>
      <t>4. Реконструкція каналізаційного колектора по вул. Бережанській, від вул. Полярної до вул. Лугової.</t>
    </r>
    <r>
      <rPr>
        <sz val="10"/>
        <rFont val="Calibri"/>
        <family val="2"/>
        <charset val="204"/>
        <scheme val="minor"/>
      </rPr>
      <t xml:space="preserve">Будівництво не розпочато, при виділенні коштів буде відкориговано кошторисну вартість і розпочате будівництво.  </t>
    </r>
  </si>
  <si>
    <t>1. Реконструкція каналізаційного колектора Д=1500-2000 мм по вул. Борщагівській, в частині його санації від КК-6 до КК-26/7а (камера в районі Повітрофлотського мосту) в Солом’янському районі м. Києва - станом на 01.10.2018 відсоток готовності складає 99 %.
2. Реконструкція Лівобережного колектору з об’їзною дорогою від камери № 6 до камери № 47 в Дарницькому районі м. Києва - розроблено та затверджено технічне завдання. Укладено договір на розробку проектної документації, виконання геодезичних робіт та проведення додаткових обстежень колектору необхідних для проектування. Виконано роботи з технічного обстеження колектора, отримано звіт. Проведено геодезичні роботи.
3. Реконструкція ділянки Зеленогірського каналізаційного колектора від вул. Кадетський Гай до вул. Колоскової в Солом’янському районі м. Києва - в кінці 2017 року прийнято частину проектної документації (45 %). На даний час ведуться роботи з розробки ПКД. У червні поточного року видано розпорядження во КМР ( КМДА) щодо визначення ПрАТ "АК "Київводоканал" замовником виконання робіт.
4. Реконструкція ділянки Сирецького самопливного каналізаційного колектора від вул. Кирилівської до вул. С. Скляренка в Подільському районі м. Києва - проектні роботи розпочаті по Інвестиційній програмі на 2017 рік. Проектна документація розроблена та затверджена в установленому порядку. Будівельні роботи включено до Інвестиційної програми ПрАТ "АК "Київводоканал" на 2018 рік.
5. Реконструкція каналізаційного колектора Д=750 мм по вул. Шевченко у Києво-Святошинському районі – санація -   розробка проектної документації включено до Інвестиційної програми ПрАТ "АК "Київводоканал" на 2018 рік.                                                                                                                                                                                                                     6. Перекладка каналізаційного колектора Д=500-800 мм по вул. Меліоративній на ділянці від котельні по вул. Крайній до врізки в колектор Д=900 мм по вул. Петра Запорожця -  розробка проектної документації включено до Інвестиційної програми ПрАТ "АК "Київводоканал" на 2018 рік.
7. Перекладка каналізаційного колектора Д=600 мм по Столичному шосе - розробка проектної документації включено до Інвестиційної програми ПрАТ "АК "Київводоканал" на 2018 рік
8. Перекладка каналізаційного колектора Д=600 мм по вул. Червонопрапорній  -  розробка проектної документації включено до Інвестиційної програми ПрАТ "АК "Київводоканал" на 2018 рік.
9. Перекладка каналізаційної мережі Д=200 мм по вул. Козацькій на ділянці від Амурської площі до вул. Смольної  -  розробка проектної документації включено до Інвестиційної програми ПрАТ "АК "Київводоканал" на 2018 рік.
10. Перекладка каналізаційної мережі Д=150 мм по вул. Городецького на ділянці від вул. Заньковецької до вул. Хрещатик  - розробка проектної документації включено до Інвестиційної програми ПрАТ "АК "Київводоканал" на 2018 рік.                                                                                                                            11. Перекладка каналізаційної мережі Д=200 мм по вул. Жуковського на ділянці від вул. Гвардійської до вул. Васильківської  -  розробка проектної документації включено до Інвестиційної програми ПрАТ "АК "Київводоканал" на 2018 рік.
12. Перекладка каналізаційної мережі Д=300 мм по вул. Іллінській на ділянці від вул. Братської до вул. Почайнинської  -  в розробка проектної документації включено до Інвестиційної програми ПрАТ "АК "Київводоканал" на 2018 рік.
13. Перекладка каналізаційної мережі Д=300 мм по пров. Несторівському на ділянці від вул. Кудрявської до Вознесенського узвозу  -   розробка проектної документації включено до Інвестиційної програми ПрАТ "АК "Київводоканал" на 2018 рік.
14. Перекладка Ново-Мишоловського каналізаційного колектору у Голосіївському районі м. Києва  -   розробка проектної документації включено до Інвестиційної програми ПрАТ "АК "Київводоканал" на 2018 рік.
15. Перекладка каналізаційного колектора Д=600-700 мм по вул. Зрошувальній на ділянці від Дарницького м’ясокомбінату до вул. Бориспільської  -   розробка проектної документації включено до Інвестиційної програми ПрАТ "АК "Київводоканал" на 2018 рік.</t>
  </si>
  <si>
    <t xml:space="preserve">1. Роботи виконуються відповідно до затверджених графіків затверджених договорами.
2. Існує дефіцит коштів для розрахунку за виконані роботи по детальному обстеженню тех. стану колектору та проведення геології. ПрАТ "АК "Київводоканал" направляло пропозиції щодо виділення додаткового фінансування
3. Існує дефіцит коштів для розрахунку за виконані роботи по проектуванню. ПрАТ "АК "Київводоканал" направляло пропозиції щодо виділення додаткового фінансування
4. Роботи по розробці ПКД виконувалися відповідно до затверджених графіків укладених договорів.
5. У червні поточного року укладено договір на розробку ПКД. Надано авансовий платіж на розробку ПКД.
6.  У червні поточного року укладено договір на розробку ПКД та надано авансовий платіж.
7. У серпні поточного року укладено договір на розробку ПКД та надано авансовий платіж.
8.  У червні поточного року укладено договір на розробку ПКД.
9.  У липні поточного року укладено договір на розробку ПКД.
10.  У липні поточного року укладено договір на розробку ПКД.
11.  У липні поточного року укладено договір на розробку ПКД.                  12.  У липні поточного року укладено договір на розробку ПКД.
13. У липні поточного року укладено договір на розробку ПКД.
14.  У вересні поточного року укладено договір на розробку ПКД.
15.   У червні поточного року укладено договір на розробку ПКД та надано авансовий платіж.
</t>
  </si>
  <si>
    <r>
      <t xml:space="preserve"> ПрАТ "АК "Київводоканал".                                                                                               1.Будівництво дублера на вул. Луначарського каналізаційного колектора від камери К-5 до камери К-1А в Дніпровському районі м. Києва - </t>
    </r>
    <r>
      <rPr>
        <sz val="10"/>
        <rFont val="Calibri"/>
        <family val="2"/>
        <charset val="204"/>
        <scheme val="minor"/>
      </rPr>
      <t xml:space="preserve">в кінці 2017 року прийнято частину проектної документації (36 %). На даний час ведуться роботи з розробки ПКД .                                                                                                                </t>
    </r>
    <r>
      <rPr>
        <b/>
        <sz val="10"/>
        <rFont val="Calibri"/>
        <family val="2"/>
        <charset val="204"/>
        <scheme val="minor"/>
      </rPr>
      <t xml:space="preserve">Департамент будівництва та житлового забезпечення.                                                          2. Будівництво каналізаційного колектора по вул.Стеценка з метою ліквідації КНС "Нивки" в м.Києві. </t>
    </r>
    <r>
      <rPr>
        <sz val="10"/>
        <rFont val="Calibri"/>
        <family val="2"/>
        <charset val="204"/>
        <scheme val="minor"/>
      </rPr>
      <t>Завершується  коригування проектної документації, відновлення будівельних робіт передбачається у 2019 році.</t>
    </r>
    <r>
      <rPr>
        <b/>
        <sz val="10"/>
        <rFont val="Calibri"/>
        <family val="2"/>
        <charset val="204"/>
        <scheme val="minor"/>
      </rPr>
      <t xml:space="preserve">                                                                                   3. Будівництво каналізаційного колектора від Мостицького до Головного міського в м.Києві, І черга. </t>
    </r>
    <r>
      <rPr>
        <sz val="10"/>
        <rFont val="Calibri"/>
        <family val="2"/>
        <charset val="204"/>
        <scheme val="minor"/>
      </rPr>
      <t xml:space="preserve">Будівельно-монтажні роботи не виконувалися.                                                                                                                   </t>
    </r>
    <r>
      <rPr>
        <b/>
        <sz val="10"/>
        <color rgb="FFFF0000"/>
        <rFont val="Calibri"/>
        <family val="2"/>
        <charset val="204"/>
        <scheme val="minor"/>
      </rPr>
      <t/>
    </r>
  </si>
  <si>
    <r>
      <t>1. Затримка з виданням  розпорядження ВО КМР (КМДА) щодо визначення функцій Замовника.                                         2. Завершується  коригування проектної документації, відновлення будівельних робіт передбачається у 2019 році.   3.Будівництво об</t>
    </r>
    <r>
      <rPr>
        <sz val="10"/>
        <rFont val="Calibri"/>
        <family val="2"/>
        <charset val="204"/>
      </rPr>
      <t>'</t>
    </r>
    <r>
      <rPr>
        <sz val="10"/>
        <rFont val="Calibri"/>
        <family val="2"/>
        <charset val="204"/>
        <scheme val="minor"/>
      </rPr>
      <t>єкта призупинено . Роботи не виконувалися через відсутність належного фінансування (недостатньо коштів для початку робіт).</t>
    </r>
  </si>
  <si>
    <r>
      <t xml:space="preserve"> ПрАТ "АК "Київводоканал".                                                                                                           1. Реконструкція віадука (4 нитки сталевого трубопроводу Ду = 1400 мм) через річку Либідь між КК 11 та КК 11а БСА  -  </t>
    </r>
    <r>
      <rPr>
        <sz val="10"/>
        <rFont val="Calibri"/>
        <family val="2"/>
        <charset val="204"/>
        <scheme val="minor"/>
      </rPr>
      <t xml:space="preserve"> розробка проектної документації включено до Інвестиційної програми ПрАТ "АК "Київводоканал" на 2018 рік.                                                                                                                         </t>
    </r>
    <r>
      <rPr>
        <b/>
        <sz val="10"/>
        <rFont val="Calibri"/>
        <family val="2"/>
        <charset val="204"/>
        <scheme val="minor"/>
      </rPr>
      <t>Департамент будівництва та житлового забезпечення.                                         2.Напірний каналізаційний трубопровід від КНС "Пуща Водиця" до вул. Газопровідної в Оболонському районі.</t>
    </r>
    <r>
      <rPr>
        <sz val="10"/>
        <rFont val="Calibri"/>
        <family val="2"/>
        <charset val="204"/>
        <scheme val="minor"/>
      </rPr>
      <t>Будівельно-монтажні роботи не виконувалися.</t>
    </r>
  </si>
  <si>
    <t>1. У червні поточного року укладено договір на розробку ПКД та надано авансовий платіж.                                     2. Будівництво об'єкта призупинено  у 2011 р., необхідне обстеження,  коригування і перезатвердження проектної документації.  Роботи не виконувалися через відсутність належного фінансування (недостатньо коштів для початку робіт).</t>
  </si>
  <si>
    <r>
      <t xml:space="preserve">1. Реконструкція каналізаційної насосної станції «Водопарк» з впровадженням енергозберігаючого обладнання та частотного регулювання за адресою вул. Мурманська, 2 в Деснянському районі м. Києва  - </t>
    </r>
    <r>
      <rPr>
        <sz val="10"/>
        <rFont val="Calibri"/>
        <family val="2"/>
        <charset val="204"/>
      </rPr>
      <t xml:space="preserve"> будівельні роботи розпочато по Інвестиційній програмі ПрАТ "АК "Київводоканал" на 2017 рік. На даний час роботи завершені.</t>
    </r>
    <r>
      <rPr>
        <b/>
        <sz val="10"/>
        <rFont val="Calibri"/>
        <family val="2"/>
        <charset val="204"/>
      </rPr>
      <t xml:space="preserve">
2. Реконструкція каналізаційної насосної станції «Пуща-Водиця 1» по вул. Червонофлотській, 41 в Оболонському районі м. Києва  - </t>
    </r>
    <r>
      <rPr>
        <sz val="10"/>
        <rFont val="Calibri"/>
        <family val="2"/>
        <charset val="204"/>
      </rPr>
      <t xml:space="preserve"> будівельні роботи включено до Інвестиційної програми ПрАТ "АК "Київводоканал" на 2018 рік.</t>
    </r>
    <r>
      <rPr>
        <b/>
        <sz val="10"/>
        <rFont val="Calibri"/>
        <family val="2"/>
        <charset val="204"/>
      </rPr>
      <t xml:space="preserve">
3. Реконструкція каналізаційної насосної станції «Наводницька» з впровадженням енергозберігаючого обладнання та частотного регулювання за адресою вул. Наддніпрянське шосе, 3 в Печерському районі м. Києва  -  </t>
    </r>
    <r>
      <rPr>
        <sz val="10"/>
        <rFont val="Calibri"/>
        <family val="2"/>
        <charset val="204"/>
      </rPr>
      <t>будівельні роботи включено до Інвестиційної програми ПрАТ "АК "Київводоканал" на 2018 рік.</t>
    </r>
    <r>
      <rPr>
        <b/>
        <sz val="10"/>
        <rFont val="Calibri"/>
        <family val="2"/>
        <charset val="204"/>
      </rPr>
      <t xml:space="preserve">
4. Реконструкція каналізаційної насосної станції «Конча-Заспа-6» з впровадженням енергозберігаючого обладнання та частотного регулювання за адресою Столичне шосе, 90-А в Голосіївському районі м. Києва  -</t>
    </r>
    <r>
      <rPr>
        <sz val="10"/>
        <rFont val="Calibri"/>
        <family val="2"/>
        <charset val="204"/>
      </rPr>
      <t xml:space="preserve"> будівельні роботи включено до Інвестиційної програми ПрАТ "АК "Київводоканал" на 2018 рік.</t>
    </r>
  </si>
  <si>
    <t xml:space="preserve">1. Будівельні роботи завершені.
2.  Укладено договір на виконання будівельних робіт. У червні поточного року надано авансовий платіж. Будівельні роботи ведуться відповідно до затверджених графіків виконання робіт.
3. Укладено договір на виконання будівельних робіт. У червні поточного року надано авансовий платіж . Будівельні роботи ведуться відповідно до затверджених графіків виконання робіт.
4. Укладено договір на виконання будівельних робіт. У червні поточного надано авансовий платіж .Будівельні роботи ведуться відповідно до затверджених графіків виконання робіт.
</t>
  </si>
  <si>
    <t xml:space="preserve">Проектна документація розроблена та затверджена Розпорядженням ВО КМР  (КМДА) від 29.12.2016 № 1389. Визначено пріоритетність реконструкції дюкерів та сформовано першочерговий об’єм виконання реконструкції (3 дюкера).   02.03.2018 на сайті ПЗ "PROZORRO" " повторно розміщено оголошення про проведення відкритих конкурсних торгів UA-2018-03-02-000367-с. 
02.04.2018 торги відмінено через подання для участі в торгах менше двох тендерних пропозицій. Вирішуєтья питання щодо повторного (3 оголошення) процедури закупівлі відповідно до чинного законодавства, проводиться аналіз реалізації подібних проектів в інших країнах.                               </t>
  </si>
  <si>
    <t>Об’єкт не фінансується відповідно до заявок ПрАТ "АК "Київводоканал".Існує дефіцит коштів для розрахунку за виконані проектні роботи. Необхідне збільшення фінансування відповідно до пропозицій ПрАТ "АК "Київводоканал".</t>
  </si>
  <si>
    <r>
      <t xml:space="preserve">Замовник КП "Група впровадження проекту з енергозбереження в адміністративних і громадських будівлях м. Києва" та КП "Київтеплоенерго".                                                    Реконструкція теплової мережі по вул. Коперника </t>
    </r>
    <r>
      <rPr>
        <sz val="10"/>
        <rFont val="Calibri"/>
        <family val="2"/>
        <scheme val="minor"/>
      </rPr>
      <t xml:space="preserve"> - будівельно-монтажні роботи завершено. Дільниця підключена до системи теплопостачання міста. Роботи з благоустрою території будуть завершені  у жовтні поточного року,                                                                                                   на Харківському шосе , 148-Б - розроблено ПКД, підрядною організацією виконуються БМР,  на просп. Соборності, 16-Б - здійснюється розробка ПКД.                                                                                                     По інших об'єктах  недостатній обсяг фінансування для початку проектних робіт</t>
    </r>
  </si>
  <si>
    <r>
      <t xml:space="preserve">КП "Київбудреконструкція". </t>
    </r>
    <r>
      <rPr>
        <sz val="10"/>
        <rFont val="Calibri"/>
        <family val="2"/>
        <scheme val="minor"/>
      </rPr>
      <t xml:space="preserve">Реконструкція котелень (перелік об'єктів визначений розпорядженням ВО КМР (КМДА) від 11.04.2013 № 511, котельні по вул.  Багговутівська, 36-А, просп. Науки, 47 - відсутні в Програмі ПЕСР на 2018-2020 роки.  Реконструкція котельні на вул. Котельникова, 7/13.  Отримано експертний звіт на скориговану ПКД. Триває підготовка до проведення торгів.                                                                                                                                                         </t>
    </r>
    <r>
      <rPr>
        <b/>
        <sz val="10"/>
        <rFont val="Calibri"/>
        <family val="2"/>
        <scheme val="minor"/>
      </rPr>
      <t>КП "Група впровадження проекту з енергозбереження в адміністративних і громадських будівлях м. Києва"</t>
    </r>
    <r>
      <rPr>
        <sz val="10"/>
        <rFont val="Calibri"/>
        <family val="2"/>
        <scheme val="minor"/>
      </rPr>
      <t xml:space="preserve"> -котельня "Дніпроводська, 1А" -  опрацьовується проект розпорядження ВО (КМР) КМДА щодо визначення замовника робіт КП "Київтеплоенерго". Підготовлено пропозиції щодо коригуваня Програми ПЕСР на 2018-2020 роки на 2018 рік  в частині зміни замовника.</t>
    </r>
  </si>
  <si>
    <t>1Прийняття розпорядження ВО (КМР) КМДА щодо визначення замовника.                                                                                                                                                                             2. Необхідність внесення змін до Програми економічного і соціального розвитку м. Києва на 2018-2020 роки.</t>
  </si>
  <si>
    <r>
      <rPr>
        <b/>
        <sz val="10"/>
        <rFont val="Calibri"/>
        <family val="2"/>
        <charset val="204"/>
        <scheme val="minor"/>
      </rPr>
      <t xml:space="preserve">КП "Київбудреконструкція". </t>
    </r>
    <r>
      <rPr>
        <sz val="10"/>
        <rFont val="Calibri"/>
        <family val="2"/>
        <charset val="204"/>
        <scheme val="minor"/>
      </rPr>
      <t>Розроблена проектна документація, стадія "Робочий проект" передана на експертизу.</t>
    </r>
  </si>
  <si>
    <t>Роботи виконуються відповідно до календарного плану.</t>
  </si>
  <si>
    <t>ПрАТ «Київспецтранс» отримано позитивний висновок ДП «Укр-держбудекспертиза» по проекту «Реконструкція та технічне переоснащення полігону ТПВ № 5 в с. Підгірці Обухівського району Київської області» № 00-0003-18/ПБ (10-0381-16) від 10.04.2018.
Виконання робіт  стадії "проект" на суму 183,8 тис.грн. На даний час виконуються роботи по проектуванню стадії "РД". Укладено договір з будівельною організацією про виконання будівельно-монтажних робіт. и Розпочато підготовку майданчика для роботи.</t>
  </si>
  <si>
    <t>Тривалий термін отримання експертизи в ДП "Укрдержбудекспертиза".
ПрАТ «Київспецтранс» визначено замовником робіт згідно з розпорядженням ВО КМР (КМДА) від 26.07.2018 № 1347 «Про внесення змін до розпорядження виконавчого органу Київської міської ради (Київської міської державної адміністрації) від 05 липня 2013 року № 1126 «Про визначення замовника виконання робіт з реконструкції та технічного переоснащення полігону твердих побутових відходів № 5 в с. Підгірці Обухівського району Київської області»  ПрАТ «Київспецтранс»).</t>
  </si>
  <si>
    <t xml:space="preserve">Розширення парку контейнерів для роздільного збору відходів на суму 825,75 тис.грн, з них:
- здійснено закупку 145 нових контейнерів - 758 тис.грн;
- здійснено ремонт 156 контейнерів для системи роздільногозбору відходів на суму 67,75 тис.грн;
Також, за рахунок коштів Київського міського фонду охорони навколишнього природного середовища у 2017 році КП «Київкомунсервіс» закуплено 150 контейнерів для збору небезпечних відходів, що утворюються у складі побутових.
Станом на 01.10.2018 року встановлено  129 контейнерів для збору небезпечних відходів на території  м. Києва, 21 контейнер знаходиться в резерві.
За 9 місяців 2018 року обсяг вивезених роздільно зібраних побутових відходів становить - 67084,64 куб.м.  </t>
  </si>
  <si>
    <t>Визначено виконавців робіт з розробки проектної документації на будівництво інженерних мереж-пунктів підключення для встановлення 6 (шести) громадських вбиралень модульного типу. Укладені договори. По всім об’єктам виконані інженерно-геодезичні вишукування та частковий збір вихідних даних.
Капітальні ремонти на 2018 рік не передбачені.</t>
  </si>
  <si>
    <t>Згідно укладених договорів всі роботи проводяться згідно з графіком.</t>
  </si>
  <si>
    <t>Враховуючи, що значна частина місць встановлення підземних контейнерів , вказаних у адресному переліку, знаходиться у житлових кварталах центральної частини міста, виникають питання щодо місця їх розташування. Проведення підготовчих робіт потребує значного часу (отримання технічних умов, погодження місць розміщення тощо).</t>
  </si>
  <si>
    <t xml:space="preserve">Здійснено закупку 886 нових контейнерів на загальну суму витрат 4 837,7 тис. грн.Здійснено ремонт 1937 контейнерів для ТПВ на суму 1624,4 тис.грн.  </t>
  </si>
  <si>
    <r>
      <rPr>
        <b/>
        <sz val="10"/>
        <rFont val="Calibri"/>
        <family val="2"/>
        <charset val="204"/>
        <scheme val="minor"/>
      </rPr>
      <t xml:space="preserve">Замовник КП  "Київбудреконструкція". </t>
    </r>
    <r>
      <rPr>
        <sz val="10"/>
        <rFont val="Calibri"/>
        <family val="2"/>
        <charset val="204"/>
        <scheme val="minor"/>
      </rPr>
      <t>У 2018 році передбачено 16 об'єктів. На схилі Совської балки та на просп. Червонозоряному - роботи завершено. Проводяться роботи з прийняття об’єктів в експлуатацію. На вул. Нижньоюрківській, 53 виконано частину робіт, на сьогодні роботи призупинено у зв'язку з відсутністю фінансування. Ведуться роботи на Дніпровському схилі біля Пішохідного мосту, на схилі озера Глинка та Батиєвої гори (вул. Локомотивна). На 2-х об’єтах здійснюється розробка ПКД . На схилі по вул. Лук'янівській, 46 готується документація для проведення конкурсних торгів з визначення проектної організації. Ще на 7 об'єктах для виконання ПКД необхідно внести зміни до Програми на 2018 рік.                                                  
Гідрогеологічною службою</t>
    </r>
    <r>
      <rPr>
        <b/>
        <sz val="10"/>
        <rFont val="Calibri"/>
        <family val="2"/>
        <charset val="204"/>
        <scheme val="minor"/>
      </rPr>
      <t xml:space="preserve"> КП "СУППР"</t>
    </r>
    <r>
      <rPr>
        <sz val="10"/>
        <rFont val="Calibri"/>
        <family val="2"/>
        <charset val="204"/>
        <scheme val="minor"/>
      </rPr>
      <t xml:space="preserve"> виконується моніторинг зсувонебезпечних і зсувних ділянок території за допомогою спеціальних інструментальних і візуальних спостережень. 
Кількість гідротехнічних споруд, які утримуються - 868 од.
Протяжність дренажо-штольневих систем - 223,5 км.
</t>
    </r>
  </si>
  <si>
    <r>
      <rPr>
        <b/>
        <sz val="10"/>
        <rFont val="Calibri"/>
        <family val="2"/>
        <charset val="204"/>
        <scheme val="minor"/>
      </rPr>
      <t>Замовник КП  "Київбудреконструкція"</t>
    </r>
    <r>
      <rPr>
        <sz val="10"/>
        <rFont val="Calibri"/>
        <family val="2"/>
        <charset val="204"/>
        <scheme val="minor"/>
      </rPr>
      <t>. Не отримано експертні звіти. Необхідність внесення змін до Програми економічного і соціального розвитку м. Києва на 2018-2020 роки</t>
    </r>
  </si>
  <si>
    <r>
      <rPr>
        <b/>
        <sz val="10"/>
        <rFont val="Calibri"/>
        <family val="2"/>
        <charset val="204"/>
        <scheme val="minor"/>
      </rPr>
      <t>КП «Київкомунсервіс»</t>
    </r>
    <r>
      <rPr>
        <sz val="10"/>
        <rFont val="Calibri"/>
        <family val="2"/>
        <scheme val="minor"/>
      </rPr>
      <t xml:space="preserve"> з метою більш відкритого та всебічного висвітлення діяльності підприємства налагоджено систему систематичного інформування друкованих видань та Інтернет-порталів щодо питань, пов’язаних із поводженням з відходами у місті Києві. У зв’язку з встановленням контейнерів для небезпечних відходів для населення  проводиться роз’яснювальна робота щодо поводження з небезпечними відходами, що утворюються у складі побутових. Розроблені методичні матеріали для проведення лекцій та тренінгів у навчальних закладах міста, розповсюджується екологічна розмальовка, проведено роз"яснювальну роботу на звернення населення.
Проведено конкурс дитячої та юнацької творчості «Обери чисте майбутнє» та виставку «Довкілля 2018».</t>
    </r>
  </si>
  <si>
    <r>
      <rPr>
        <b/>
        <sz val="8"/>
        <rFont val="Calibri"/>
        <family val="2"/>
        <scheme val="minor"/>
      </rPr>
      <t xml:space="preserve">Розширення Лісового кладовища.
</t>
    </r>
    <r>
      <rPr>
        <sz val="8"/>
        <rFont val="Calibri"/>
        <family val="2"/>
        <scheme val="minor"/>
      </rPr>
      <t>Отримано погодження проекту від  Департаменту містобудування та архітектури. Проект поданий на подальше узгодження до Державного агентства лісових ресурсів України. Проект пройшов погодження в Державному агентстві лісових ресурсів України (лист від 04.11.2016 №02-33/6075-16).   Проект пройшов експертизу Державної експертизи землевпорядної документації. Подано документи до Держгеокадастру для отримання номеру земельної ділянки.  Підготовлені відповідні документи для погодження проекту в Кабінеті Міністрів України.</t>
    </r>
    <r>
      <rPr>
        <b/>
        <sz val="8"/>
        <rFont val="Calibri"/>
        <family val="2"/>
        <scheme val="minor"/>
      </rPr>
      <t xml:space="preserve">
Будівництво ІІ черги Південного кладовища.
</t>
    </r>
    <r>
      <rPr>
        <sz val="8"/>
        <rFont val="Calibri"/>
        <family val="2"/>
        <scheme val="minor"/>
      </rPr>
      <t>В 2015 році документи по відведенню земельної ділянки щодо розширення Південного кладовища були виготовлені в повному обсязі та передані на погодження у встановленому порядку у відповідні структури. Отримано акт постійного користування земельною ділянкою (серія ЯЯ №140259). На підставі отриманого акту  подано клопотання до голови Києво-Святошинської РДА з проханням надати розпорядження на вилучення із користування філією «Антонов-Агро» земельної ділянки. Проект знаходиться на погодженні Держпродспоживслужби. Проводяться роботи щодо підготовки розроблення проекту детального плану території.</t>
    </r>
    <r>
      <rPr>
        <b/>
        <sz val="8"/>
        <rFont val="Calibri"/>
        <family val="2"/>
        <scheme val="minor"/>
      </rPr>
      <t xml:space="preserve">
Розширення Міського кладовища по вул. Стеценка, 18 в м.Києві.
</t>
    </r>
    <r>
      <rPr>
        <sz val="8"/>
        <rFont val="Calibri"/>
        <family val="2"/>
        <scheme val="minor"/>
      </rPr>
      <t xml:space="preserve">Ведеться процес  проекту приєднання КП ПСРБУ до РС СКП "Спецкомбінат ПКПО". 
</t>
    </r>
    <r>
      <rPr>
        <b/>
        <sz val="8"/>
        <rFont val="Calibri"/>
        <family val="2"/>
        <scheme val="minor"/>
      </rPr>
      <t xml:space="preserve">Реконструкція (реставрація і реабілітація) Байкового кладовища, вул.Байкова, 6 в Голосіївському районі (1 черга).  </t>
    </r>
    <r>
      <rPr>
        <sz val="8"/>
        <rFont val="Calibri"/>
        <family val="2"/>
        <scheme val="minor"/>
      </rPr>
      <t xml:space="preserve">
З метою отримання права користування земельними ділянками оголошені відкриті торги щодо розробки технічної документації із землеустрою щодо інвентаризації земель (номер оголошення UA-2017-05-29-000551-a). 15.06.2017 відбувся аукціон, визначено переможця - КП "Київський міський центр земельного кадастру та приватизації землі". 
Переможець торгів не надав відповідних документів, прийняте рішення про відхилення тендерної пропозиції. 18.07.2017 процедура відкритих торгів оголошена повторно (номер оголошення UA-2017-07-18-000547-с).
Пропозиції всіх учасників було відхилено в зв'яку з тим, що всі тендерні пропозиції не відповідали вимогам тендерної документації.
Процедура була об'явлена втретє (UA-2017-08-09-001060-c). 29.08.17 відбувся аукціон, визначено переможця – ДП «Центр державного земельного кадастру». Укладе</t>
    </r>
    <r>
      <rPr>
        <b/>
        <sz val="8"/>
        <rFont val="Calibri"/>
        <family val="2"/>
        <scheme val="minor"/>
      </rPr>
      <t xml:space="preserve">но договір (№113 від 25.09.17). </t>
    </r>
    <r>
      <rPr>
        <sz val="8"/>
        <rFont val="Calibri"/>
        <family val="2"/>
        <scheme val="minor"/>
      </rPr>
      <t>Розроблена технічнаої документація із землеустрою.</t>
    </r>
    <r>
      <rPr>
        <b/>
        <sz val="8"/>
        <rFont val="Calibri"/>
        <family val="2"/>
        <scheme val="minor"/>
      </rPr>
      <t xml:space="preserve">
БУДIВНИЦТВО ТУАЛЕТУ НА БАЙКОВОМУ КЛАДОВИЩI НА ВУЛ. БАЙКОВIЙ, 1-5, 6 В М. КИЄВI
</t>
    </r>
    <r>
      <rPr>
        <sz val="8"/>
        <rFont val="Calibri"/>
        <family val="2"/>
        <scheme val="minor"/>
      </rPr>
      <t xml:space="preserve">Видано розпорядженняВО КМР (КМДА) (№1222 від 05.10.2017)  щодо будівництва, укладено договір. Будівельні роботи виконано повністю в межах фінансування.
</t>
    </r>
    <r>
      <rPr>
        <b/>
        <sz val="8"/>
        <rFont val="Calibri"/>
        <family val="2"/>
        <scheme val="minor"/>
      </rPr>
      <t xml:space="preserve">
</t>
    </r>
  </si>
  <si>
    <r>
      <rPr>
        <b/>
        <sz val="10"/>
        <rFont val="Calibri"/>
        <family val="2"/>
        <charset val="204"/>
        <scheme val="minor"/>
      </rPr>
      <t xml:space="preserve">Замовник КП "Група впровадження проекту з енергозбереження в адміністративних і громадських будівлях м. Києва". </t>
    </r>
    <r>
      <rPr>
        <sz val="10"/>
        <rFont val="Calibri"/>
        <family val="2"/>
        <charset val="204"/>
        <scheme val="minor"/>
      </rPr>
      <t>Розпорядженням ВО КМР (КМДА)  від 24.05.2018 № 878 затверджено адресний перелік . Розпорядженням ВО КМР (КМДА) від 31.07.2018 № 1377 доповнено адресний перелік. Всього 129 об'єктів, з них перехідні  10 та нові  119.  Укладено  21 договорів на проект виконання робіт (95 об'єктів), розроблено ПКД та отримано експертні звіти - 50.  Укладено 30  договорів на БМР (47 об'єктів). Роботи виконуються на 46 об'єктах та на 1 завершено.</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</si>
</sst>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0"/>
      <color theme="1"/>
      <name val="Calibri"/>
      <family val="2"/>
      <scheme val="minor"/>
    </font>
    <font>
      <sz val="10"/>
      <color rgb="FFFF0000"/>
      <name val="Calibri"/>
      <family val="2"/>
      <scheme val="minor"/>
    </font>
    <font>
      <sz val="11"/>
      <color rgb="FFFF0000"/>
      <name val="Calibri"/>
      <family val="2"/>
      <scheme val="minor"/>
    </font>
    <font>
      <sz val="10"/>
      <name val="Calibri"/>
      <family val="2"/>
      <scheme val="minor"/>
    </font>
    <font>
      <b/>
      <sz val="10"/>
      <name val="Calibri"/>
      <family val="2"/>
      <charset val="204"/>
      <scheme val="minor"/>
    </font>
    <font>
      <b/>
      <sz val="11"/>
      <name val="Calibri"/>
      <family val="2"/>
      <charset val="204"/>
      <scheme val="minor"/>
    </font>
    <font>
      <b/>
      <sz val="11"/>
      <name val="Calibri"/>
      <family val="2"/>
      <scheme val="minor"/>
    </font>
    <font>
      <sz val="10"/>
      <name val="Calibri"/>
      <family val="2"/>
      <charset val="204"/>
    </font>
    <font>
      <sz val="11"/>
      <color theme="1"/>
      <name val="Calibri"/>
      <family val="2"/>
      <charset val="204"/>
    </font>
    <font>
      <sz val="10"/>
      <name val="Calibri"/>
      <family val="2"/>
      <charset val="204"/>
      <scheme val="minor"/>
    </font>
    <font>
      <sz val="11"/>
      <name val="Calibri"/>
      <family val="2"/>
      <charset val="204"/>
      <scheme val="minor"/>
    </font>
    <font>
      <sz val="10"/>
      <name val="Calibri"/>
      <family val="2"/>
    </font>
    <font>
      <sz val="7.3"/>
      <name val="Calibri"/>
      <family val="2"/>
    </font>
    <font>
      <sz val="12"/>
      <color theme="1"/>
      <name val="Calibri"/>
      <family val="2"/>
      <charset val="204"/>
    </font>
    <font>
      <b/>
      <sz val="12"/>
      <color theme="1"/>
      <name val="Calibri"/>
      <family val="2"/>
      <charset val="204"/>
    </font>
    <font>
      <sz val="12"/>
      <color theme="1"/>
      <name val="Calibri"/>
      <family val="2"/>
      <charset val="204"/>
      <scheme val="minor"/>
    </font>
    <font>
      <sz val="10"/>
      <color rgb="FFFF0000"/>
      <name val="Calibri"/>
      <family val="2"/>
      <charset val="204"/>
      <scheme val="minor"/>
    </font>
    <font>
      <b/>
      <sz val="10"/>
      <color rgb="FFFF0000"/>
      <name val="Calibri"/>
      <family val="2"/>
      <charset val="204"/>
      <scheme val="minor"/>
    </font>
    <font>
      <sz val="8"/>
      <name val="Calibri"/>
      <family val="2"/>
      <charset val="204"/>
      <scheme val="minor"/>
    </font>
    <font>
      <b/>
      <sz val="10"/>
      <name val="Calibri"/>
      <family val="2"/>
      <charset val="204"/>
    </font>
    <font>
      <sz val="9"/>
      <name val="Calibri"/>
      <family val="2"/>
      <charset val="204"/>
      <scheme val="minor"/>
    </font>
    <font>
      <b/>
      <sz val="10"/>
      <name val="Calibri"/>
      <family val="2"/>
      <scheme val="minor"/>
    </font>
    <font>
      <sz val="8"/>
      <name val="Calibri"/>
      <family val="2"/>
      <scheme val="minor"/>
    </font>
    <font>
      <b/>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7">
    <xf numFmtId="0" fontId="0" fillId="0" borderId="0" xfId="0"/>
    <xf numFmtId="0" fontId="0" fillId="0" borderId="1" xfId="0" applyBorder="1" applyAlignment="1">
      <alignment horizontal="center" vertical="center"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Alignment="1">
      <alignment wrapText="1"/>
    </xf>
    <xf numFmtId="0" fontId="3" fillId="0" borderId="1" xfId="0" applyFont="1" applyBorder="1" applyAlignment="1">
      <alignment horizontal="center" vertical="top" wrapText="1"/>
    </xf>
    <xf numFmtId="2" fontId="3" fillId="0" borderId="1" xfId="0" applyNumberFormat="1" applyFont="1" applyBorder="1" applyAlignment="1">
      <alignment horizontal="center" vertical="top" wrapText="1"/>
    </xf>
    <xf numFmtId="0" fontId="0" fillId="2" borderId="1" xfId="0" applyFill="1" applyBorder="1" applyAlignment="1">
      <alignment horizontal="center" vertical="center" wrapText="1"/>
    </xf>
    <xf numFmtId="2" fontId="3" fillId="2" borderId="1" xfId="0" applyNumberFormat="1" applyFont="1" applyFill="1" applyBorder="1" applyAlignment="1">
      <alignment horizontal="center" vertical="top" wrapText="1"/>
    </xf>
    <xf numFmtId="0" fontId="0" fillId="2" borderId="0" xfId="0" applyFill="1"/>
    <xf numFmtId="0" fontId="0" fillId="2" borderId="0" xfId="0" applyFill="1" applyAlignment="1">
      <alignment wrapText="1"/>
    </xf>
    <xf numFmtId="2" fontId="0" fillId="0" borderId="1" xfId="0" applyNumberFormat="1" applyBorder="1" applyAlignment="1">
      <alignment horizontal="center" vertical="center" wrapText="1"/>
    </xf>
    <xf numFmtId="2" fontId="0" fillId="0" borderId="0" xfId="0" applyNumberFormat="1" applyAlignment="1">
      <alignment wrapText="1"/>
    </xf>
    <xf numFmtId="2" fontId="0" fillId="0" borderId="0" xfId="0" applyNumberFormat="1"/>
    <xf numFmtId="0" fontId="0" fillId="3" borderId="0" xfId="0" applyFill="1" applyAlignment="1">
      <alignment wrapText="1"/>
    </xf>
    <xf numFmtId="0" fontId="0" fillId="3" borderId="0" xfId="0" applyFill="1"/>
    <xf numFmtId="2" fontId="0" fillId="3" borderId="0" xfId="0" applyNumberFormat="1" applyFill="1"/>
    <xf numFmtId="0" fontId="0" fillId="3" borderId="0" xfId="0" applyFont="1" applyFill="1" applyAlignment="1">
      <alignment horizontal="left" vertical="top" wrapText="1"/>
    </xf>
    <xf numFmtId="2" fontId="0" fillId="3" borderId="0" xfId="0" applyNumberFormat="1" applyFont="1" applyFill="1" applyAlignment="1">
      <alignment horizontal="left" vertical="top" wrapText="1"/>
    </xf>
    <xf numFmtId="0" fontId="0" fillId="3" borderId="0" xfId="0" applyFont="1" applyFill="1" applyAlignment="1">
      <alignment wrapText="1"/>
    </xf>
    <xf numFmtId="2" fontId="4" fillId="0" borderId="1" xfId="0" applyNumberFormat="1" applyFont="1" applyBorder="1" applyAlignment="1">
      <alignment horizontal="center" vertical="top" wrapText="1"/>
    </xf>
    <xf numFmtId="2" fontId="5"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2" fontId="6" fillId="2" borderId="1" xfId="0" applyNumberFormat="1" applyFont="1" applyFill="1" applyBorder="1" applyAlignment="1">
      <alignment horizontal="center" vertical="top" wrapText="1"/>
    </xf>
    <xf numFmtId="2" fontId="6" fillId="0" borderId="1" xfId="0" applyNumberFormat="1" applyFont="1" applyBorder="1" applyAlignment="1">
      <alignment horizontal="center" vertical="top" wrapText="1"/>
    </xf>
    <xf numFmtId="2" fontId="6" fillId="0" borderId="0" xfId="0" applyNumberFormat="1" applyFont="1" applyAlignment="1">
      <alignment horizontal="center" vertical="top"/>
    </xf>
    <xf numFmtId="2" fontId="8" fillId="2" borderId="1" xfId="0" applyNumberFormat="1" applyFont="1" applyFill="1" applyBorder="1" applyAlignment="1">
      <alignment horizontal="center" vertical="top" wrapText="1"/>
    </xf>
    <xf numFmtId="2" fontId="8" fillId="0" borderId="1" xfId="0" applyNumberFormat="1" applyFont="1" applyBorder="1" applyAlignment="1">
      <alignment horizontal="center" vertical="top" wrapText="1"/>
    </xf>
    <xf numFmtId="0" fontId="3" fillId="3" borderId="0" xfId="0" applyFont="1" applyFill="1" applyAlignment="1">
      <alignment horizontal="left" vertical="distributed"/>
    </xf>
    <xf numFmtId="0" fontId="3" fillId="3" borderId="0" xfId="0" applyFont="1" applyFill="1" applyAlignment="1">
      <alignment horizontal="left" vertical="distributed" wrapText="1"/>
    </xf>
    <xf numFmtId="2" fontId="4" fillId="0" borderId="1" xfId="0" applyNumberFormat="1" applyFont="1" applyBorder="1" applyAlignment="1">
      <alignment horizontal="left" vertical="distributed" wrapText="1"/>
    </xf>
    <xf numFmtId="0" fontId="3" fillId="0" borderId="0" xfId="0" applyFont="1" applyAlignment="1">
      <alignment horizontal="left" vertical="distributed" wrapText="1"/>
    </xf>
    <xf numFmtId="0" fontId="3" fillId="0" borderId="0" xfId="0" applyFont="1" applyAlignment="1">
      <alignment horizontal="left" vertical="distributed"/>
    </xf>
    <xf numFmtId="2" fontId="6" fillId="0" borderId="1" xfId="0" applyNumberFormat="1" applyFont="1" applyBorder="1" applyAlignment="1">
      <alignment horizontal="left" vertical="top" wrapText="1"/>
    </xf>
    <xf numFmtId="0" fontId="0" fillId="0" borderId="0" xfId="0" applyAlignment="1">
      <alignment horizontal="left" vertical="top" wrapText="1"/>
    </xf>
    <xf numFmtId="2" fontId="12" fillId="0" borderId="1" xfId="0" applyNumberFormat="1" applyFont="1" applyBorder="1" applyAlignment="1">
      <alignment horizontal="center" vertical="top" wrapText="1"/>
    </xf>
    <xf numFmtId="0" fontId="0" fillId="0" borderId="0" xfId="0" applyAlignment="1">
      <alignment horizontal="left" vertical="top"/>
    </xf>
    <xf numFmtId="2" fontId="13" fillId="0" borderId="1" xfId="0" applyNumberFormat="1" applyFont="1" applyBorder="1" applyAlignment="1">
      <alignment horizontal="center" vertical="top" wrapText="1"/>
    </xf>
    <xf numFmtId="2" fontId="12" fillId="2" borderId="1" xfId="0" applyNumberFormat="1" applyFont="1" applyFill="1" applyBorder="1" applyAlignment="1">
      <alignment horizontal="center" vertical="top" wrapText="1"/>
    </xf>
    <xf numFmtId="2" fontId="19" fillId="2" borderId="1" xfId="0" applyNumberFormat="1" applyFont="1" applyFill="1" applyBorder="1" applyAlignment="1">
      <alignment horizontal="center" vertical="top" wrapText="1"/>
    </xf>
    <xf numFmtId="2" fontId="19" fillId="0" borderId="1" xfId="0" applyNumberFormat="1" applyFont="1" applyBorder="1" applyAlignment="1">
      <alignment horizontal="center" vertical="top" wrapText="1"/>
    </xf>
    <xf numFmtId="2" fontId="19" fillId="0" borderId="1" xfId="0" applyNumberFormat="1" applyFont="1" applyBorder="1" applyAlignment="1">
      <alignment horizontal="left" vertical="distributed" wrapText="1"/>
    </xf>
    <xf numFmtId="2" fontId="4" fillId="2" borderId="1" xfId="0" applyNumberFormat="1" applyFont="1" applyFill="1" applyBorder="1" applyAlignment="1">
      <alignment horizontal="center" vertical="top" wrapText="1"/>
    </xf>
    <xf numFmtId="0" fontId="14" fillId="0" borderId="0" xfId="0" applyFont="1" applyAlignment="1">
      <alignment horizontal="left" vertical="top" wrapText="1"/>
    </xf>
    <xf numFmtId="2" fontId="6" fillId="3" borderId="1" xfId="0" applyNumberFormat="1" applyFont="1" applyFill="1" applyBorder="1" applyAlignment="1">
      <alignment horizontal="left" vertical="top" wrapText="1"/>
    </xf>
    <xf numFmtId="2" fontId="12"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2" fontId="12" fillId="3" borderId="1" xfId="0" applyNumberFormat="1" applyFont="1" applyFill="1" applyBorder="1" applyAlignment="1">
      <alignment horizontal="left" vertical="top" wrapText="1"/>
    </xf>
    <xf numFmtId="0" fontId="12" fillId="3" borderId="1" xfId="0" applyFont="1" applyFill="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0" xfId="0" applyFont="1" applyAlignment="1">
      <alignment vertical="top" wrapText="1"/>
    </xf>
    <xf numFmtId="0" fontId="21" fillId="0" borderId="5" xfId="0" applyFont="1" applyFill="1" applyBorder="1" applyAlignment="1">
      <alignment horizontal="left" vertical="top" wrapText="1"/>
    </xf>
    <xf numFmtId="0" fontId="21" fillId="0" borderId="5" xfId="0" applyFont="1" applyFill="1" applyBorder="1" applyAlignment="1">
      <alignment vertical="top" wrapText="1"/>
    </xf>
    <xf numFmtId="2" fontId="7" fillId="0" borderId="1" xfId="0" applyNumberFormat="1" applyFont="1" applyBorder="1" applyAlignment="1">
      <alignment horizontal="left" vertical="top" wrapText="1"/>
    </xf>
    <xf numFmtId="0" fontId="12" fillId="0" borderId="1" xfId="0" applyFont="1" applyFill="1" applyBorder="1" applyAlignment="1">
      <alignment vertical="top" wrapText="1"/>
    </xf>
    <xf numFmtId="0" fontId="22" fillId="0" borderId="1" xfId="0" applyFont="1" applyFill="1" applyBorder="1" applyAlignment="1">
      <alignment horizontal="left" vertical="top" wrapText="1"/>
    </xf>
    <xf numFmtId="0" fontId="23" fillId="0" borderId="1" xfId="0" applyFont="1" applyBorder="1" applyAlignment="1">
      <alignment horizontal="left" vertical="top" wrapText="1"/>
    </xf>
    <xf numFmtId="2" fontId="10" fillId="0" borderId="1" xfId="0" applyNumberFormat="1" applyFont="1" applyBorder="1" applyAlignment="1">
      <alignment horizontal="left" vertical="top" wrapText="1"/>
    </xf>
    <xf numFmtId="2" fontId="24" fillId="0" borderId="1" xfId="0" applyNumberFormat="1" applyFont="1" applyBorder="1" applyAlignment="1">
      <alignment horizontal="left" vertical="top" wrapText="1"/>
    </xf>
    <xf numFmtId="2" fontId="6" fillId="3" borderId="1" xfId="0" applyNumberFormat="1" applyFont="1" applyFill="1" applyBorder="1" applyAlignment="1">
      <alignment horizontal="center" vertical="top" wrapText="1"/>
    </xf>
    <xf numFmtId="0" fontId="25" fillId="0" borderId="1" xfId="0" applyFont="1" applyFill="1" applyBorder="1" applyAlignment="1">
      <alignment horizontal="left" vertical="top" wrapText="1"/>
    </xf>
    <xf numFmtId="0" fontId="16" fillId="0" borderId="0" xfId="0" applyFont="1" applyAlignment="1">
      <alignment horizontal="left" wrapText="1"/>
    </xf>
    <xf numFmtId="0" fontId="18" fillId="0" borderId="0" xfId="0" applyFont="1" applyAlignment="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top" wrapText="1"/>
    </xf>
    <xf numFmtId="0" fontId="0" fillId="0" borderId="0" xfId="0" applyAlignment="1">
      <alignment horizontal="right" wrapText="1"/>
    </xf>
    <xf numFmtId="2" fontId="8" fillId="0" borderId="2" xfId="0" applyNumberFormat="1"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distributed" wrapText="1"/>
    </xf>
    <xf numFmtId="0" fontId="3" fillId="0" borderId="6" xfId="0" applyFont="1" applyBorder="1" applyAlignment="1">
      <alignment horizontal="center" vertical="distributed"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7" fillId="0" borderId="2" xfId="0" applyFont="1" applyBorder="1" applyAlignment="1">
      <alignment horizontal="center" vertical="top" wrapText="1"/>
    </xf>
    <xf numFmtId="2" fontId="7" fillId="0" borderId="2" xfId="0" applyNumberFormat="1" applyFont="1" applyBorder="1" applyAlignment="1">
      <alignment horizontal="center" vertical="top" wrapText="1"/>
    </xf>
    <xf numFmtId="2" fontId="9" fillId="0" borderId="2" xfId="0" applyNumberFormat="1"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42;&#1110;&#1076;%20&#1054;&#1089;&#1090;&#1088;&#1103;&#1085;&#1082;&#1086;\&#1060;&#1086;&#1088;&#1084;&#1072;%20&#1079;&#1074;&#1110;&#1090;&#1085;&#1086;&#1089;&#1090;&#1110;%20&#1085;&#1072;%202017%20&#1088;&#1110;&#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83">
          <cell r="H83" t="str">
            <v>У 2018 році передбачено будiвництво iнженерних мереж, малих архiтектурних форм - пунктiв пiдключення та встановлення громадських вбиралень модульного типу. Завершується процедура визначення виконавця робіт з розробки проектно-кошторисної документацiї. Оголошення UA-2018-02-19-001676-С.</v>
          </cell>
        </row>
        <row r="88">
          <cell r="H88" t="str">
            <v>У 2018 році передбачено кошти для відведення земельної ділянки. Роботи не виконувались.</v>
          </cell>
          <cell r="Q88" t="str">
            <v>Не отримано згоду землекористувача земельної дiлянки, КП "Дарницьке лiсопаркове господарство", на вилучення земельної дiлянки для будiвництва нового крематорiю</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9"/>
  <sheetViews>
    <sheetView tabSelected="1" showWhiteSpace="0" view="pageBreakPreview" topLeftCell="B1" zoomScale="75" zoomScaleNormal="68" zoomScaleSheetLayoutView="75" workbookViewId="0">
      <selection activeCell="H8" sqref="H8"/>
    </sheetView>
  </sheetViews>
  <sheetFormatPr defaultRowHeight="15" x14ac:dyDescent="0.25"/>
  <cols>
    <col min="1" max="1" width="6.42578125" customWidth="1"/>
    <col min="2" max="2" width="27.42578125" customWidth="1"/>
    <col min="3" max="3" width="20.140625" style="4" customWidth="1"/>
    <col min="4" max="4" width="14.5703125" style="9" customWidth="1"/>
    <col min="5" max="5" width="15.42578125" customWidth="1"/>
    <col min="6" max="6" width="13.42578125" style="13" customWidth="1"/>
    <col min="7" max="7" width="13.28515625" customWidth="1"/>
    <col min="8" max="8" width="65.5703125" style="32" customWidth="1"/>
    <col min="9" max="9" width="13.5703125" style="9" customWidth="1"/>
    <col min="10" max="10" width="11.85546875" customWidth="1"/>
    <col min="11" max="11" width="10.7109375" customWidth="1"/>
    <col min="12" max="12" width="11" customWidth="1"/>
    <col min="13" max="13" width="24.28515625" customWidth="1"/>
  </cols>
  <sheetData>
    <row r="1" spans="1:14" x14ac:dyDescent="0.25">
      <c r="D1" s="15"/>
      <c r="E1" s="15"/>
      <c r="F1" s="16"/>
      <c r="G1" s="15"/>
      <c r="H1" s="28"/>
      <c r="I1" s="15"/>
      <c r="L1" s="70"/>
      <c r="M1" s="70"/>
    </row>
    <row r="2" spans="1:14" ht="87.75" customHeight="1" x14ac:dyDescent="0.25">
      <c r="A2" s="69" t="s">
        <v>265</v>
      </c>
      <c r="B2" s="69"/>
      <c r="C2" s="69"/>
      <c r="D2" s="69"/>
      <c r="E2" s="69"/>
      <c r="F2" s="69"/>
      <c r="G2" s="69"/>
      <c r="H2" s="69"/>
      <c r="I2" s="69"/>
      <c r="J2" s="69"/>
      <c r="K2" s="69"/>
      <c r="L2" s="69"/>
      <c r="M2" s="69"/>
    </row>
    <row r="3" spans="1:14" x14ac:dyDescent="0.25">
      <c r="A3" s="2"/>
      <c r="B3" s="3"/>
      <c r="C3" s="17"/>
      <c r="D3" s="17"/>
      <c r="E3" s="17"/>
      <c r="F3" s="18"/>
      <c r="G3" s="19"/>
      <c r="H3" s="29"/>
      <c r="I3" s="19"/>
      <c r="J3" s="19"/>
      <c r="K3" s="2"/>
      <c r="L3" s="2"/>
      <c r="M3" s="2" t="s">
        <v>210</v>
      </c>
      <c r="N3" s="2"/>
    </row>
    <row r="4" spans="1:14" ht="30" customHeight="1" x14ac:dyDescent="0.25">
      <c r="A4" s="67" t="s">
        <v>0</v>
      </c>
      <c r="B4" s="67" t="s">
        <v>1</v>
      </c>
      <c r="C4" s="67" t="s">
        <v>10</v>
      </c>
      <c r="D4" s="64" t="s">
        <v>213</v>
      </c>
      <c r="E4" s="65"/>
      <c r="F4" s="65"/>
      <c r="G4" s="66"/>
      <c r="H4" s="77" t="s">
        <v>2</v>
      </c>
      <c r="I4" s="64" t="s">
        <v>238</v>
      </c>
      <c r="J4" s="65"/>
      <c r="K4" s="65"/>
      <c r="L4" s="66"/>
      <c r="M4" s="67" t="s">
        <v>211</v>
      </c>
    </row>
    <row r="5" spans="1:14" ht="30" x14ac:dyDescent="0.25">
      <c r="A5" s="68"/>
      <c r="B5" s="68"/>
      <c r="C5" s="68"/>
      <c r="D5" s="7" t="s">
        <v>3</v>
      </c>
      <c r="E5" s="1" t="s">
        <v>4</v>
      </c>
      <c r="F5" s="11" t="s">
        <v>5</v>
      </c>
      <c r="G5" s="1" t="s">
        <v>6</v>
      </c>
      <c r="H5" s="78"/>
      <c r="I5" s="7" t="s">
        <v>3</v>
      </c>
      <c r="J5" s="1" t="s">
        <v>4</v>
      </c>
      <c r="K5" s="1" t="s">
        <v>5</v>
      </c>
      <c r="L5" s="1" t="s">
        <v>6</v>
      </c>
      <c r="M5" s="68"/>
    </row>
    <row r="6" spans="1:14" x14ac:dyDescent="0.25">
      <c r="A6" s="74" t="s">
        <v>7</v>
      </c>
      <c r="B6" s="75"/>
      <c r="C6" s="75"/>
      <c r="D6" s="75"/>
      <c r="E6" s="75"/>
      <c r="F6" s="75"/>
      <c r="G6" s="75"/>
      <c r="H6" s="75"/>
      <c r="I6" s="75"/>
      <c r="J6" s="75"/>
      <c r="K6" s="75"/>
      <c r="L6" s="75"/>
      <c r="M6" s="76"/>
    </row>
    <row r="7" spans="1:14" x14ac:dyDescent="0.25">
      <c r="A7" s="74" t="s">
        <v>22</v>
      </c>
      <c r="B7" s="65"/>
      <c r="C7" s="65"/>
      <c r="D7" s="65"/>
      <c r="E7" s="65"/>
      <c r="F7" s="65"/>
      <c r="G7" s="65"/>
      <c r="H7" s="65"/>
      <c r="I7" s="65"/>
      <c r="J7" s="65"/>
      <c r="K7" s="65"/>
      <c r="L7" s="65"/>
      <c r="M7" s="66"/>
    </row>
    <row r="8" spans="1:14" ht="116.25" customHeight="1" x14ac:dyDescent="0.25">
      <c r="A8" s="5" t="s">
        <v>9</v>
      </c>
      <c r="B8" s="5" t="s">
        <v>8</v>
      </c>
      <c r="C8" s="5" t="s">
        <v>11</v>
      </c>
      <c r="D8" s="8">
        <v>0</v>
      </c>
      <c r="E8" s="6">
        <v>0</v>
      </c>
      <c r="F8" s="6">
        <v>0</v>
      </c>
      <c r="G8" s="6">
        <v>0</v>
      </c>
      <c r="H8" s="43" t="s">
        <v>266</v>
      </c>
      <c r="I8" s="23">
        <v>0</v>
      </c>
      <c r="J8" s="24">
        <v>0</v>
      </c>
      <c r="K8" s="24">
        <v>0</v>
      </c>
      <c r="L8" s="24">
        <v>0</v>
      </c>
      <c r="M8" s="22" t="s">
        <v>212</v>
      </c>
    </row>
    <row r="9" spans="1:14" ht="89.25" x14ac:dyDescent="0.25">
      <c r="A9" s="5" t="s">
        <v>13</v>
      </c>
      <c r="B9" s="5" t="s">
        <v>12</v>
      </c>
      <c r="C9" s="5" t="s">
        <v>14</v>
      </c>
      <c r="D9" s="8">
        <v>0</v>
      </c>
      <c r="E9" s="6">
        <v>0</v>
      </c>
      <c r="F9" s="6">
        <v>0</v>
      </c>
      <c r="G9" s="6">
        <v>0</v>
      </c>
      <c r="H9" s="33" t="s">
        <v>239</v>
      </c>
      <c r="I9" s="23">
        <v>0</v>
      </c>
      <c r="J9" s="24">
        <v>0</v>
      </c>
      <c r="K9" s="24">
        <v>0</v>
      </c>
      <c r="L9" s="24">
        <v>0</v>
      </c>
      <c r="M9" s="22" t="s">
        <v>212</v>
      </c>
    </row>
    <row r="10" spans="1:14" ht="129.75" customHeight="1" x14ac:dyDescent="0.25">
      <c r="A10" s="5" t="s">
        <v>16</v>
      </c>
      <c r="B10" s="5" t="s">
        <v>15</v>
      </c>
      <c r="C10" s="5" t="s">
        <v>14</v>
      </c>
      <c r="D10" s="8">
        <v>0</v>
      </c>
      <c r="E10" s="6">
        <v>0</v>
      </c>
      <c r="F10" s="6">
        <v>0</v>
      </c>
      <c r="G10" s="6">
        <v>0</v>
      </c>
      <c r="H10" s="33" t="s">
        <v>267</v>
      </c>
      <c r="I10" s="23">
        <v>0</v>
      </c>
      <c r="J10" s="24">
        <v>0</v>
      </c>
      <c r="K10" s="24">
        <v>0</v>
      </c>
      <c r="L10" s="24">
        <v>0</v>
      </c>
      <c r="M10" s="22" t="s">
        <v>212</v>
      </c>
    </row>
    <row r="11" spans="1:14" ht="118.5" customHeight="1" x14ac:dyDescent="0.25">
      <c r="A11" s="5" t="s">
        <v>18</v>
      </c>
      <c r="B11" s="5" t="s">
        <v>17</v>
      </c>
      <c r="C11" s="5" t="s">
        <v>14</v>
      </c>
      <c r="D11" s="8">
        <v>0</v>
      </c>
      <c r="E11" s="6">
        <v>0</v>
      </c>
      <c r="F11" s="6">
        <v>0</v>
      </c>
      <c r="G11" s="6">
        <v>0</v>
      </c>
      <c r="H11" s="33" t="s">
        <v>231</v>
      </c>
      <c r="I11" s="23">
        <v>0</v>
      </c>
      <c r="J11" s="24">
        <v>0</v>
      </c>
      <c r="K11" s="24">
        <v>0</v>
      </c>
      <c r="L11" s="24">
        <v>0</v>
      </c>
      <c r="M11" s="22" t="s">
        <v>212</v>
      </c>
    </row>
    <row r="12" spans="1:14" ht="208.5" customHeight="1" x14ac:dyDescent="0.25">
      <c r="A12" s="5" t="s">
        <v>20</v>
      </c>
      <c r="B12" s="5" t="s">
        <v>19</v>
      </c>
      <c r="C12" s="5" t="s">
        <v>14</v>
      </c>
      <c r="D12" s="8">
        <v>5000</v>
      </c>
      <c r="E12" s="6">
        <v>0</v>
      </c>
      <c r="F12" s="6">
        <v>5000</v>
      </c>
      <c r="G12" s="6">
        <v>0</v>
      </c>
      <c r="H12" s="44" t="s">
        <v>240</v>
      </c>
      <c r="I12" s="23">
        <v>0</v>
      </c>
      <c r="J12" s="24">
        <v>0</v>
      </c>
      <c r="K12" s="24">
        <v>0</v>
      </c>
      <c r="L12" s="24">
        <v>0</v>
      </c>
      <c r="M12" s="22" t="s">
        <v>212</v>
      </c>
    </row>
    <row r="13" spans="1:14" x14ac:dyDescent="0.25">
      <c r="A13" s="79" t="s">
        <v>21</v>
      </c>
      <c r="B13" s="80"/>
      <c r="C13" s="80"/>
      <c r="D13" s="80"/>
      <c r="E13" s="80"/>
      <c r="F13" s="80"/>
      <c r="G13" s="80"/>
      <c r="H13" s="80"/>
      <c r="I13" s="80"/>
      <c r="J13" s="80"/>
      <c r="K13" s="80"/>
      <c r="L13" s="80"/>
      <c r="M13" s="81"/>
    </row>
    <row r="14" spans="1:14" x14ac:dyDescent="0.25">
      <c r="A14" s="79" t="s">
        <v>23</v>
      </c>
      <c r="B14" s="80"/>
      <c r="C14" s="80"/>
      <c r="D14" s="80"/>
      <c r="E14" s="80"/>
      <c r="F14" s="80"/>
      <c r="G14" s="80"/>
      <c r="H14" s="80"/>
      <c r="I14" s="80"/>
      <c r="J14" s="80"/>
      <c r="K14" s="80"/>
      <c r="L14" s="80"/>
      <c r="M14" s="81"/>
    </row>
    <row r="15" spans="1:14" ht="144" customHeight="1" x14ac:dyDescent="0.25">
      <c r="A15" s="22" t="s">
        <v>25</v>
      </c>
      <c r="B15" s="22" t="s">
        <v>24</v>
      </c>
      <c r="C15" s="22" t="s">
        <v>14</v>
      </c>
      <c r="D15" s="23">
        <f>E15+F15+G15</f>
        <v>100000</v>
      </c>
      <c r="E15" s="24">
        <v>0</v>
      </c>
      <c r="F15" s="24">
        <v>100000</v>
      </c>
      <c r="G15" s="24">
        <v>0</v>
      </c>
      <c r="H15" s="45" t="s">
        <v>268</v>
      </c>
      <c r="I15" s="38">
        <v>78760.86</v>
      </c>
      <c r="J15" s="35">
        <v>1298.3800000000001</v>
      </c>
      <c r="K15" s="35">
        <v>77462.48</v>
      </c>
      <c r="L15" s="35">
        <v>0</v>
      </c>
      <c r="M15" s="46" t="s">
        <v>241</v>
      </c>
    </row>
    <row r="16" spans="1:14" ht="167.25" customHeight="1" x14ac:dyDescent="0.25">
      <c r="A16" s="22" t="s">
        <v>27</v>
      </c>
      <c r="B16" s="22" t="s">
        <v>26</v>
      </c>
      <c r="C16" s="22" t="s">
        <v>14</v>
      </c>
      <c r="D16" s="23">
        <f t="shared" ref="D16:D22" si="0">E16+F16+G16</f>
        <v>100000</v>
      </c>
      <c r="E16" s="24">
        <v>0</v>
      </c>
      <c r="F16" s="24">
        <v>100000</v>
      </c>
      <c r="G16" s="24">
        <v>0</v>
      </c>
      <c r="H16" s="47" t="s">
        <v>269</v>
      </c>
      <c r="I16" s="38">
        <v>316648.13</v>
      </c>
      <c r="J16" s="35">
        <v>0</v>
      </c>
      <c r="K16" s="35">
        <v>316584.43</v>
      </c>
      <c r="L16" s="35">
        <v>63.7</v>
      </c>
      <c r="M16" s="48" t="s">
        <v>270</v>
      </c>
    </row>
    <row r="17" spans="1:13" ht="134.25" customHeight="1" x14ac:dyDescent="0.25">
      <c r="A17" s="22" t="s">
        <v>29</v>
      </c>
      <c r="B17" s="22" t="s">
        <v>28</v>
      </c>
      <c r="C17" s="22" t="s">
        <v>14</v>
      </c>
      <c r="D17" s="23">
        <f t="shared" si="0"/>
        <v>10000</v>
      </c>
      <c r="E17" s="24">
        <v>0</v>
      </c>
      <c r="F17" s="24">
        <v>10000</v>
      </c>
      <c r="G17" s="24">
        <v>0</v>
      </c>
      <c r="H17" s="47" t="s">
        <v>243</v>
      </c>
      <c r="I17" s="38">
        <v>14314.61</v>
      </c>
      <c r="J17" s="35">
        <v>0</v>
      </c>
      <c r="K17" s="35">
        <v>14314.61</v>
      </c>
      <c r="L17" s="35">
        <v>0</v>
      </c>
      <c r="M17" s="48" t="s">
        <v>242</v>
      </c>
    </row>
    <row r="18" spans="1:13" ht="134.25" customHeight="1" x14ac:dyDescent="0.25">
      <c r="A18" s="22" t="s">
        <v>31</v>
      </c>
      <c r="B18" s="22" t="s">
        <v>30</v>
      </c>
      <c r="C18" s="22" t="s">
        <v>40</v>
      </c>
      <c r="D18" s="23">
        <f t="shared" si="0"/>
        <v>35000</v>
      </c>
      <c r="E18" s="24">
        <v>0</v>
      </c>
      <c r="F18" s="24">
        <v>35000</v>
      </c>
      <c r="G18" s="24">
        <v>0</v>
      </c>
      <c r="H18" s="45" t="s">
        <v>271</v>
      </c>
      <c r="I18" s="38">
        <v>30414.81</v>
      </c>
      <c r="J18" s="35">
        <v>0</v>
      </c>
      <c r="K18" s="35">
        <v>30414.81</v>
      </c>
      <c r="L18" s="35">
        <v>0</v>
      </c>
      <c r="M18" s="48" t="s">
        <v>244</v>
      </c>
    </row>
    <row r="19" spans="1:13" ht="80.25" customHeight="1" x14ac:dyDescent="0.25">
      <c r="A19" s="22" t="s">
        <v>33</v>
      </c>
      <c r="B19" s="22" t="s">
        <v>32</v>
      </c>
      <c r="C19" s="22" t="s">
        <v>14</v>
      </c>
      <c r="D19" s="23">
        <f t="shared" si="0"/>
        <v>10000</v>
      </c>
      <c r="E19" s="24">
        <v>0</v>
      </c>
      <c r="F19" s="24">
        <v>10000</v>
      </c>
      <c r="G19" s="24">
        <v>0</v>
      </c>
      <c r="H19" s="45" t="s">
        <v>245</v>
      </c>
      <c r="I19" s="38">
        <v>5229.3999999999996</v>
      </c>
      <c r="J19" s="35">
        <v>0</v>
      </c>
      <c r="K19" s="35">
        <v>5229.3999999999996</v>
      </c>
      <c r="L19" s="35">
        <v>0</v>
      </c>
      <c r="M19" s="49" t="s">
        <v>212</v>
      </c>
    </row>
    <row r="20" spans="1:13" ht="112.5" customHeight="1" x14ac:dyDescent="0.25">
      <c r="A20" s="22" t="s">
        <v>35</v>
      </c>
      <c r="B20" s="22" t="s">
        <v>34</v>
      </c>
      <c r="C20" s="22" t="s">
        <v>41</v>
      </c>
      <c r="D20" s="23">
        <f t="shared" si="0"/>
        <v>50000</v>
      </c>
      <c r="E20" s="24">
        <v>0</v>
      </c>
      <c r="F20" s="24">
        <v>50000</v>
      </c>
      <c r="G20" s="24">
        <v>0</v>
      </c>
      <c r="H20" s="45" t="s">
        <v>307</v>
      </c>
      <c r="I20" s="38">
        <v>10972.8</v>
      </c>
      <c r="J20" s="35">
        <v>0</v>
      </c>
      <c r="K20" s="35">
        <v>10972.8</v>
      </c>
      <c r="L20" s="35">
        <v>0</v>
      </c>
      <c r="M20" s="49" t="s">
        <v>212</v>
      </c>
    </row>
    <row r="21" spans="1:13" ht="71.25" customHeight="1" x14ac:dyDescent="0.25">
      <c r="A21" s="22" t="s">
        <v>37</v>
      </c>
      <c r="B21" s="22" t="s">
        <v>36</v>
      </c>
      <c r="C21" s="22" t="s">
        <v>41</v>
      </c>
      <c r="D21" s="23">
        <f t="shared" si="0"/>
        <v>10000</v>
      </c>
      <c r="E21" s="24">
        <v>0</v>
      </c>
      <c r="F21" s="24">
        <v>10000</v>
      </c>
      <c r="G21" s="24">
        <v>0</v>
      </c>
      <c r="H21" s="45" t="s">
        <v>246</v>
      </c>
      <c r="I21" s="38">
        <v>2596.5700000000002</v>
      </c>
      <c r="J21" s="35">
        <v>0</v>
      </c>
      <c r="K21" s="35">
        <v>2596.5700000000002</v>
      </c>
      <c r="L21" s="35">
        <v>0</v>
      </c>
      <c r="M21" s="49" t="s">
        <v>212</v>
      </c>
    </row>
    <row r="22" spans="1:13" ht="46.5" customHeight="1" x14ac:dyDescent="0.25">
      <c r="A22" s="22" t="s">
        <v>39</v>
      </c>
      <c r="B22" s="22" t="s">
        <v>38</v>
      </c>
      <c r="C22" s="22" t="s">
        <v>41</v>
      </c>
      <c r="D22" s="23">
        <f t="shared" si="0"/>
        <v>200000</v>
      </c>
      <c r="E22" s="24">
        <v>0</v>
      </c>
      <c r="F22" s="24">
        <v>0</v>
      </c>
      <c r="G22" s="24">
        <v>200000</v>
      </c>
      <c r="H22" s="45" t="s">
        <v>214</v>
      </c>
      <c r="I22" s="38">
        <v>0</v>
      </c>
      <c r="J22" s="35">
        <v>0</v>
      </c>
      <c r="K22" s="35">
        <v>0</v>
      </c>
      <c r="L22" s="35">
        <v>0</v>
      </c>
      <c r="M22" s="49" t="s">
        <v>212</v>
      </c>
    </row>
    <row r="23" spans="1:13" x14ac:dyDescent="0.25">
      <c r="A23" s="82" t="s">
        <v>42</v>
      </c>
      <c r="B23" s="72"/>
      <c r="C23" s="72"/>
      <c r="D23" s="72"/>
      <c r="E23" s="72"/>
      <c r="F23" s="72"/>
      <c r="G23" s="72"/>
      <c r="H23" s="72"/>
      <c r="I23" s="72"/>
      <c r="J23" s="72"/>
      <c r="K23" s="72"/>
      <c r="L23" s="72"/>
      <c r="M23" s="73"/>
    </row>
    <row r="24" spans="1:13" ht="282" customHeight="1" x14ac:dyDescent="0.25">
      <c r="A24" s="22" t="s">
        <v>44</v>
      </c>
      <c r="B24" s="22" t="s">
        <v>43</v>
      </c>
      <c r="C24" s="22" t="s">
        <v>55</v>
      </c>
      <c r="D24" s="23">
        <f>E24+F24+G24</f>
        <v>260000</v>
      </c>
      <c r="E24" s="24">
        <v>0</v>
      </c>
      <c r="F24" s="24">
        <v>0</v>
      </c>
      <c r="G24" s="24">
        <v>260000</v>
      </c>
      <c r="H24" s="47" t="s">
        <v>272</v>
      </c>
      <c r="I24" s="38">
        <v>121654.39</v>
      </c>
      <c r="J24" s="35">
        <v>17519.900000000001</v>
      </c>
      <c r="K24" s="35">
        <v>67554.490000000005</v>
      </c>
      <c r="L24" s="35">
        <v>36580</v>
      </c>
      <c r="M24" s="48" t="s">
        <v>247</v>
      </c>
    </row>
    <row r="25" spans="1:13" ht="150" customHeight="1" x14ac:dyDescent="0.25">
      <c r="A25" s="24" t="s">
        <v>46</v>
      </c>
      <c r="B25" s="24" t="s">
        <v>45</v>
      </c>
      <c r="C25" s="24" t="s">
        <v>56</v>
      </c>
      <c r="D25" s="23">
        <f t="shared" ref="D25:D29" si="1">E25+F25+G25</f>
        <v>43000</v>
      </c>
      <c r="E25" s="24">
        <v>0</v>
      </c>
      <c r="F25" s="24">
        <v>0</v>
      </c>
      <c r="G25" s="24">
        <v>43000</v>
      </c>
      <c r="H25" s="46" t="s">
        <v>248</v>
      </c>
      <c r="I25" s="38">
        <v>2557.9</v>
      </c>
      <c r="J25" s="35">
        <v>0</v>
      </c>
      <c r="K25" s="35">
        <v>2557.9</v>
      </c>
      <c r="L25" s="35">
        <v>0</v>
      </c>
      <c r="M25" s="49" t="s">
        <v>212</v>
      </c>
    </row>
    <row r="26" spans="1:13" ht="174" customHeight="1" x14ac:dyDescent="0.25">
      <c r="A26" s="24" t="s">
        <v>48</v>
      </c>
      <c r="B26" s="24" t="s">
        <v>47</v>
      </c>
      <c r="C26" s="24" t="s">
        <v>57</v>
      </c>
      <c r="D26" s="23">
        <f t="shared" si="1"/>
        <v>11000</v>
      </c>
      <c r="E26" s="24">
        <v>0</v>
      </c>
      <c r="F26" s="24">
        <v>11000</v>
      </c>
      <c r="G26" s="24">
        <v>0</v>
      </c>
      <c r="H26" s="45" t="s">
        <v>249</v>
      </c>
      <c r="I26" s="38">
        <v>211.8</v>
      </c>
      <c r="J26" s="35">
        <v>0</v>
      </c>
      <c r="K26" s="35">
        <v>211.8</v>
      </c>
      <c r="L26" s="35">
        <v>0</v>
      </c>
      <c r="M26" s="49" t="s">
        <v>212</v>
      </c>
    </row>
    <row r="27" spans="1:13" ht="155.25" customHeight="1" x14ac:dyDescent="0.25">
      <c r="A27" s="24" t="s">
        <v>50</v>
      </c>
      <c r="B27" s="24" t="s">
        <v>49</v>
      </c>
      <c r="C27" s="24" t="s">
        <v>58</v>
      </c>
      <c r="D27" s="23">
        <f t="shared" si="1"/>
        <v>34000</v>
      </c>
      <c r="E27" s="24">
        <v>0</v>
      </c>
      <c r="F27" s="24">
        <v>4000</v>
      </c>
      <c r="G27" s="24">
        <v>30000</v>
      </c>
      <c r="H27" s="45" t="s">
        <v>250</v>
      </c>
      <c r="I27" s="38">
        <v>2453.4</v>
      </c>
      <c r="J27" s="35">
        <v>0</v>
      </c>
      <c r="K27" s="35">
        <v>2453.4</v>
      </c>
      <c r="L27" s="35">
        <v>0</v>
      </c>
      <c r="M27" s="35" t="s">
        <v>217</v>
      </c>
    </row>
    <row r="28" spans="1:13" ht="162" customHeight="1" x14ac:dyDescent="0.25">
      <c r="A28" s="24" t="s">
        <v>52</v>
      </c>
      <c r="B28" s="24" t="s">
        <v>51</v>
      </c>
      <c r="C28" s="24" t="s">
        <v>59</v>
      </c>
      <c r="D28" s="23">
        <f t="shared" si="1"/>
        <v>800</v>
      </c>
      <c r="E28" s="24">
        <v>0</v>
      </c>
      <c r="F28" s="24">
        <v>800</v>
      </c>
      <c r="G28" s="24">
        <v>0</v>
      </c>
      <c r="H28" s="45" t="s">
        <v>273</v>
      </c>
      <c r="I28" s="38">
        <v>0</v>
      </c>
      <c r="J28" s="35">
        <v>0</v>
      </c>
      <c r="K28" s="35">
        <v>0</v>
      </c>
      <c r="L28" s="35">
        <v>0</v>
      </c>
      <c r="M28" s="49" t="s">
        <v>212</v>
      </c>
    </row>
    <row r="29" spans="1:13" ht="135" customHeight="1" x14ac:dyDescent="0.25">
      <c r="A29" s="24" t="s">
        <v>54</v>
      </c>
      <c r="B29" s="24" t="s">
        <v>53</v>
      </c>
      <c r="C29" s="24" t="s">
        <v>60</v>
      </c>
      <c r="D29" s="23">
        <f t="shared" si="1"/>
        <v>2000</v>
      </c>
      <c r="E29" s="24">
        <v>0</v>
      </c>
      <c r="F29" s="24">
        <v>2000</v>
      </c>
      <c r="G29" s="24">
        <v>0</v>
      </c>
      <c r="H29" s="47" t="s">
        <v>274</v>
      </c>
      <c r="I29" s="38">
        <v>0</v>
      </c>
      <c r="J29" s="35">
        <v>0</v>
      </c>
      <c r="K29" s="35">
        <v>0</v>
      </c>
      <c r="L29" s="35">
        <v>0</v>
      </c>
      <c r="M29" s="49" t="s">
        <v>212</v>
      </c>
    </row>
    <row r="30" spans="1:13" x14ac:dyDescent="0.25">
      <c r="A30" s="83" t="s">
        <v>61</v>
      </c>
      <c r="B30" s="72"/>
      <c r="C30" s="72"/>
      <c r="D30" s="72"/>
      <c r="E30" s="72"/>
      <c r="F30" s="72"/>
      <c r="G30" s="72"/>
      <c r="H30" s="72"/>
      <c r="I30" s="72"/>
      <c r="J30" s="72"/>
      <c r="K30" s="72"/>
      <c r="L30" s="72"/>
      <c r="M30" s="73"/>
    </row>
    <row r="31" spans="1:13" s="34" customFormat="1" ht="336.75" customHeight="1" x14ac:dyDescent="0.25">
      <c r="A31" s="33" t="s">
        <v>63</v>
      </c>
      <c r="B31" s="33" t="s">
        <v>62</v>
      </c>
      <c r="C31" s="33" t="s">
        <v>90</v>
      </c>
      <c r="D31" s="23">
        <f>E31+F31+G31</f>
        <v>6000</v>
      </c>
      <c r="E31" s="24">
        <v>0</v>
      </c>
      <c r="F31" s="24">
        <v>6000</v>
      </c>
      <c r="G31" s="24">
        <v>0</v>
      </c>
      <c r="H31" s="45" t="s">
        <v>275</v>
      </c>
      <c r="I31" s="38">
        <v>5740</v>
      </c>
      <c r="J31" s="35">
        <v>0</v>
      </c>
      <c r="K31" s="35">
        <v>5740</v>
      </c>
      <c r="L31" s="35">
        <v>0</v>
      </c>
      <c r="M31" s="46" t="s">
        <v>276</v>
      </c>
    </row>
    <row r="32" spans="1:13" ht="38.25" x14ac:dyDescent="0.25">
      <c r="A32" s="24" t="s">
        <v>65</v>
      </c>
      <c r="B32" s="24" t="s">
        <v>64</v>
      </c>
      <c r="C32" s="20"/>
      <c r="D32" s="23"/>
      <c r="E32" s="20"/>
      <c r="F32" s="20"/>
      <c r="G32" s="20"/>
      <c r="H32" s="41"/>
      <c r="I32" s="39"/>
      <c r="J32" s="40"/>
      <c r="K32" s="40"/>
      <c r="L32" s="40"/>
      <c r="M32" s="40"/>
    </row>
    <row r="33" spans="1:13" ht="61.5" customHeight="1" x14ac:dyDescent="0.25">
      <c r="A33" s="24" t="s">
        <v>67</v>
      </c>
      <c r="B33" s="24" t="s">
        <v>66</v>
      </c>
      <c r="C33" s="24" t="s">
        <v>91</v>
      </c>
      <c r="D33" s="23">
        <f t="shared" ref="D33:D45" si="2">E33+F33+G33</f>
        <v>100000</v>
      </c>
      <c r="E33" s="24">
        <v>0</v>
      </c>
      <c r="F33" s="24">
        <v>100000</v>
      </c>
      <c r="G33" s="24">
        <v>0</v>
      </c>
      <c r="H33" s="47" t="s">
        <v>277</v>
      </c>
      <c r="I33" s="38">
        <v>0</v>
      </c>
      <c r="J33" s="35">
        <v>0</v>
      </c>
      <c r="K33" s="35">
        <v>0</v>
      </c>
      <c r="L33" s="35">
        <v>0</v>
      </c>
      <c r="M33" s="49" t="s">
        <v>212</v>
      </c>
    </row>
    <row r="34" spans="1:13" ht="25.5" x14ac:dyDescent="0.25">
      <c r="A34" s="24" t="s">
        <v>69</v>
      </c>
      <c r="B34" s="24" t="s">
        <v>68</v>
      </c>
      <c r="C34" s="24"/>
      <c r="D34" s="23"/>
      <c r="E34" s="24"/>
      <c r="F34" s="24"/>
      <c r="G34" s="24"/>
      <c r="H34" s="41"/>
      <c r="I34" s="39"/>
      <c r="J34" s="40"/>
      <c r="K34" s="40"/>
      <c r="L34" s="40"/>
      <c r="M34" s="40"/>
    </row>
    <row r="35" spans="1:13" ht="87" customHeight="1" x14ac:dyDescent="0.25">
      <c r="A35" s="24" t="s">
        <v>71</v>
      </c>
      <c r="B35" s="24" t="s">
        <v>70</v>
      </c>
      <c r="C35" s="24" t="s">
        <v>91</v>
      </c>
      <c r="D35" s="23">
        <f t="shared" si="2"/>
        <v>200000</v>
      </c>
      <c r="E35" s="24">
        <v>0</v>
      </c>
      <c r="F35" s="24">
        <v>200000</v>
      </c>
      <c r="G35" s="24">
        <v>0</v>
      </c>
      <c r="H35" s="47" t="s">
        <v>251</v>
      </c>
      <c r="I35" s="38">
        <v>0</v>
      </c>
      <c r="J35" s="35">
        <v>0</v>
      </c>
      <c r="K35" s="35">
        <v>0</v>
      </c>
      <c r="L35" s="35">
        <v>0</v>
      </c>
      <c r="M35" s="50" t="s">
        <v>252</v>
      </c>
    </row>
    <row r="36" spans="1:13" ht="99" customHeight="1" x14ac:dyDescent="0.25">
      <c r="A36" s="24" t="s">
        <v>73</v>
      </c>
      <c r="B36" s="24" t="s">
        <v>72</v>
      </c>
      <c r="C36" s="24" t="s">
        <v>93</v>
      </c>
      <c r="D36" s="23">
        <f t="shared" si="2"/>
        <v>2300000</v>
      </c>
      <c r="E36" s="24">
        <v>0</v>
      </c>
      <c r="F36" s="24">
        <v>0</v>
      </c>
      <c r="G36" s="24">
        <v>2300000</v>
      </c>
      <c r="H36" s="50" t="s">
        <v>253</v>
      </c>
      <c r="I36" s="38">
        <v>0</v>
      </c>
      <c r="J36" s="35">
        <v>0</v>
      </c>
      <c r="K36" s="35">
        <v>0</v>
      </c>
      <c r="L36" s="35">
        <v>0</v>
      </c>
      <c r="M36" s="49" t="s">
        <v>212</v>
      </c>
    </row>
    <row r="37" spans="1:13" ht="96" customHeight="1" x14ac:dyDescent="0.25">
      <c r="A37" s="24" t="s">
        <v>215</v>
      </c>
      <c r="B37" s="24" t="s">
        <v>227</v>
      </c>
      <c r="C37" s="24" t="s">
        <v>216</v>
      </c>
      <c r="D37" s="23">
        <v>0</v>
      </c>
      <c r="E37" s="24">
        <v>0</v>
      </c>
      <c r="F37" s="24">
        <v>0</v>
      </c>
      <c r="G37" s="24">
        <v>0</v>
      </c>
      <c r="H37" s="51" t="s">
        <v>278</v>
      </c>
      <c r="I37" s="38">
        <v>39.1</v>
      </c>
      <c r="J37" s="35">
        <v>0</v>
      </c>
      <c r="K37" s="35">
        <v>39.1</v>
      </c>
      <c r="L37" s="35">
        <v>0</v>
      </c>
      <c r="M37" s="45" t="s">
        <v>279</v>
      </c>
    </row>
    <row r="38" spans="1:13" ht="67.5" customHeight="1" x14ac:dyDescent="0.25">
      <c r="A38" s="24" t="s">
        <v>75</v>
      </c>
      <c r="B38" s="24" t="s">
        <v>74</v>
      </c>
      <c r="C38" s="24"/>
      <c r="D38" s="23"/>
      <c r="E38" s="24"/>
      <c r="F38" s="24"/>
      <c r="G38" s="24"/>
      <c r="H38" s="41"/>
      <c r="I38" s="39"/>
      <c r="J38" s="40"/>
      <c r="K38" s="40"/>
      <c r="L38" s="40"/>
      <c r="M38" s="40"/>
    </row>
    <row r="39" spans="1:13" ht="409.6" customHeight="1" x14ac:dyDescent="0.25">
      <c r="A39" s="24" t="s">
        <v>77</v>
      </c>
      <c r="B39" s="24" t="s">
        <v>76</v>
      </c>
      <c r="C39" s="24" t="s">
        <v>94</v>
      </c>
      <c r="D39" s="23">
        <f t="shared" si="2"/>
        <v>167437</v>
      </c>
      <c r="E39" s="24">
        <v>0</v>
      </c>
      <c r="F39" s="24">
        <v>167437</v>
      </c>
      <c r="G39" s="24">
        <v>0</v>
      </c>
      <c r="H39" s="50" t="s">
        <v>280</v>
      </c>
      <c r="I39" s="38">
        <v>68199.09</v>
      </c>
      <c r="J39" s="35">
        <v>0</v>
      </c>
      <c r="K39" s="35">
        <v>52560.9</v>
      </c>
      <c r="L39" s="35">
        <v>15638.19</v>
      </c>
      <c r="M39" s="46" t="s">
        <v>254</v>
      </c>
    </row>
    <row r="40" spans="1:13" ht="409.6" customHeight="1" x14ac:dyDescent="0.25">
      <c r="A40" s="24" t="s">
        <v>79</v>
      </c>
      <c r="B40" s="24" t="s">
        <v>78</v>
      </c>
      <c r="C40" s="24" t="s">
        <v>95</v>
      </c>
      <c r="D40" s="23">
        <f t="shared" si="2"/>
        <v>552240</v>
      </c>
      <c r="E40" s="24">
        <v>0</v>
      </c>
      <c r="F40" s="24">
        <v>552240</v>
      </c>
      <c r="G40" s="24">
        <v>0</v>
      </c>
      <c r="H40" s="52" t="s">
        <v>281</v>
      </c>
      <c r="I40" s="38">
        <v>82244.34</v>
      </c>
      <c r="J40" s="35">
        <v>0</v>
      </c>
      <c r="K40" s="35">
        <v>78978.100000000006</v>
      </c>
      <c r="L40" s="35">
        <v>3266.24</v>
      </c>
      <c r="M40" s="53" t="s">
        <v>282</v>
      </c>
    </row>
    <row r="41" spans="1:13" ht="215.25" customHeight="1" x14ac:dyDescent="0.25">
      <c r="A41" s="24" t="s">
        <v>81</v>
      </c>
      <c r="B41" s="24" t="s">
        <v>80</v>
      </c>
      <c r="C41" s="24" t="s">
        <v>95</v>
      </c>
      <c r="D41" s="23">
        <f t="shared" si="2"/>
        <v>305240</v>
      </c>
      <c r="E41" s="24">
        <v>305240</v>
      </c>
      <c r="F41" s="24">
        <v>0</v>
      </c>
      <c r="G41" s="24">
        <v>0</v>
      </c>
      <c r="H41" s="54" t="s">
        <v>283</v>
      </c>
      <c r="I41" s="38">
        <v>0</v>
      </c>
      <c r="J41" s="35">
        <v>0</v>
      </c>
      <c r="K41" s="35">
        <v>0</v>
      </c>
      <c r="L41" s="35">
        <v>0</v>
      </c>
      <c r="M41" s="55" t="s">
        <v>284</v>
      </c>
    </row>
    <row r="42" spans="1:13" ht="279.75" customHeight="1" x14ac:dyDescent="0.25">
      <c r="A42" s="24" t="s">
        <v>83</v>
      </c>
      <c r="B42" s="24" t="s">
        <v>82</v>
      </c>
      <c r="C42" s="24" t="s">
        <v>95</v>
      </c>
      <c r="D42" s="23">
        <f t="shared" si="2"/>
        <v>44800</v>
      </c>
      <c r="E42" s="24">
        <v>0</v>
      </c>
      <c r="F42" s="24">
        <v>44800</v>
      </c>
      <c r="G42" s="24">
        <v>0</v>
      </c>
      <c r="H42" s="54" t="s">
        <v>285</v>
      </c>
      <c r="I42" s="38">
        <v>116.7</v>
      </c>
      <c r="J42" s="35">
        <v>0</v>
      </c>
      <c r="K42" s="35">
        <v>0</v>
      </c>
      <c r="L42" s="35">
        <v>116.7</v>
      </c>
      <c r="M42" s="55" t="s">
        <v>286</v>
      </c>
    </row>
    <row r="43" spans="1:13" ht="279" customHeight="1" x14ac:dyDescent="0.25">
      <c r="A43" s="24" t="s">
        <v>85</v>
      </c>
      <c r="B43" s="24" t="s">
        <v>84</v>
      </c>
      <c r="C43" s="24" t="s">
        <v>96</v>
      </c>
      <c r="D43" s="23">
        <f t="shared" si="2"/>
        <v>75000</v>
      </c>
      <c r="E43" s="24">
        <v>0</v>
      </c>
      <c r="F43" s="24">
        <v>75000</v>
      </c>
      <c r="G43" s="24">
        <v>0</v>
      </c>
      <c r="H43" s="56" t="s">
        <v>287</v>
      </c>
      <c r="I43" s="38">
        <v>23395.08</v>
      </c>
      <c r="J43" s="35">
        <v>0</v>
      </c>
      <c r="K43" s="35">
        <v>0</v>
      </c>
      <c r="L43" s="35">
        <v>23395.08</v>
      </c>
      <c r="M43" s="57" t="s">
        <v>288</v>
      </c>
    </row>
    <row r="44" spans="1:13" s="36" customFormat="1" ht="176.25" customHeight="1" x14ac:dyDescent="0.25">
      <c r="A44" s="33" t="s">
        <v>87</v>
      </c>
      <c r="B44" s="33" t="s">
        <v>86</v>
      </c>
      <c r="C44" s="33" t="s">
        <v>92</v>
      </c>
      <c r="D44" s="23">
        <f t="shared" si="2"/>
        <v>151290.5</v>
      </c>
      <c r="E44" s="24">
        <v>0</v>
      </c>
      <c r="F44" s="24">
        <v>151290.5</v>
      </c>
      <c r="G44" s="24">
        <v>0</v>
      </c>
      <c r="H44" s="50" t="s">
        <v>289</v>
      </c>
      <c r="I44" s="38">
        <v>18194.099999999999</v>
      </c>
      <c r="J44" s="35">
        <v>18194.099999999999</v>
      </c>
      <c r="K44" s="35">
        <v>0</v>
      </c>
      <c r="L44" s="35">
        <v>0</v>
      </c>
      <c r="M44" s="50" t="s">
        <v>255</v>
      </c>
    </row>
    <row r="45" spans="1:13" ht="138.75" customHeight="1" x14ac:dyDescent="0.25">
      <c r="A45" s="24" t="s">
        <v>89</v>
      </c>
      <c r="B45" s="24" t="s">
        <v>88</v>
      </c>
      <c r="C45" s="24" t="s">
        <v>97</v>
      </c>
      <c r="D45" s="23">
        <f t="shared" si="2"/>
        <v>50000</v>
      </c>
      <c r="E45" s="24">
        <v>0</v>
      </c>
      <c r="F45" s="25">
        <v>50000</v>
      </c>
      <c r="G45" s="24">
        <v>0</v>
      </c>
      <c r="H45" s="45" t="s">
        <v>256</v>
      </c>
      <c r="I45" s="38">
        <v>3400</v>
      </c>
      <c r="J45" s="35">
        <v>0</v>
      </c>
      <c r="K45" s="35">
        <v>3400</v>
      </c>
      <c r="L45" s="35">
        <v>0</v>
      </c>
      <c r="M45" s="45" t="s">
        <v>290</v>
      </c>
    </row>
    <row r="46" spans="1:13" x14ac:dyDescent="0.25">
      <c r="A46" s="83" t="s">
        <v>98</v>
      </c>
      <c r="B46" s="72"/>
      <c r="C46" s="72"/>
      <c r="D46" s="72"/>
      <c r="E46" s="72"/>
      <c r="F46" s="72"/>
      <c r="G46" s="72"/>
      <c r="H46" s="72"/>
      <c r="I46" s="72"/>
      <c r="J46" s="72"/>
      <c r="K46" s="72"/>
      <c r="L46" s="72"/>
      <c r="M46" s="73"/>
    </row>
    <row r="47" spans="1:13" ht="99" customHeight="1" x14ac:dyDescent="0.25">
      <c r="A47" s="24" t="s">
        <v>100</v>
      </c>
      <c r="B47" s="24" t="s">
        <v>99</v>
      </c>
      <c r="C47" s="24"/>
      <c r="D47" s="23"/>
      <c r="E47" s="24"/>
      <c r="F47" s="24"/>
      <c r="G47" s="24"/>
      <c r="H47" s="30"/>
      <c r="I47" s="42"/>
      <c r="J47" s="20"/>
      <c r="K47" s="20"/>
      <c r="L47" s="20"/>
      <c r="M47" s="20"/>
    </row>
    <row r="48" spans="1:13" ht="195" customHeight="1" x14ac:dyDescent="0.25">
      <c r="A48" s="24" t="s">
        <v>103</v>
      </c>
      <c r="B48" s="24" t="s">
        <v>101</v>
      </c>
      <c r="C48" s="24" t="s">
        <v>133</v>
      </c>
      <c r="D48" s="23">
        <f>E48+F48+G48</f>
        <v>30745</v>
      </c>
      <c r="E48" s="24">
        <v>0</v>
      </c>
      <c r="F48" s="24">
        <v>30745</v>
      </c>
      <c r="G48" s="24">
        <v>0</v>
      </c>
      <c r="H48" s="58" t="s">
        <v>257</v>
      </c>
      <c r="I48" s="23">
        <v>6720.6</v>
      </c>
      <c r="J48" s="24">
        <v>0</v>
      </c>
      <c r="K48" s="24">
        <v>5558.3</v>
      </c>
      <c r="L48" s="24">
        <v>1162.3</v>
      </c>
      <c r="M48" s="24" t="s">
        <v>217</v>
      </c>
    </row>
    <row r="49" spans="1:13" ht="132" customHeight="1" x14ac:dyDescent="0.25">
      <c r="A49" s="24" t="s">
        <v>104</v>
      </c>
      <c r="B49" s="24" t="s">
        <v>102</v>
      </c>
      <c r="C49" s="24" t="s">
        <v>134</v>
      </c>
      <c r="D49" s="23">
        <f t="shared" ref="D49:D63" si="3">E49+F49+G49</f>
        <v>25000</v>
      </c>
      <c r="E49" s="24">
        <v>0</v>
      </c>
      <c r="F49" s="24">
        <v>0</v>
      </c>
      <c r="G49" s="24">
        <v>25000</v>
      </c>
      <c r="H49" s="33" t="s">
        <v>232</v>
      </c>
      <c r="I49" s="23">
        <v>0</v>
      </c>
      <c r="J49" s="24">
        <v>0</v>
      </c>
      <c r="K49" s="24">
        <v>0</v>
      </c>
      <c r="L49" s="24">
        <v>0</v>
      </c>
      <c r="M49" s="24" t="s">
        <v>212</v>
      </c>
    </row>
    <row r="50" spans="1:13" ht="103.5" customHeight="1" x14ac:dyDescent="0.25">
      <c r="A50" s="24" t="s">
        <v>106</v>
      </c>
      <c r="B50" s="24" t="s">
        <v>105</v>
      </c>
      <c r="C50" s="24" t="s">
        <v>14</v>
      </c>
      <c r="D50" s="23">
        <f t="shared" si="3"/>
        <v>10000</v>
      </c>
      <c r="E50" s="24">
        <v>0</v>
      </c>
      <c r="F50" s="24">
        <v>10000</v>
      </c>
      <c r="G50" s="24">
        <v>0</v>
      </c>
      <c r="H50" s="33" t="s">
        <v>258</v>
      </c>
      <c r="I50" s="23">
        <v>534.29999999999995</v>
      </c>
      <c r="J50" s="24">
        <v>0</v>
      </c>
      <c r="K50" s="24">
        <v>534.29999999999995</v>
      </c>
      <c r="L50" s="24">
        <v>0</v>
      </c>
      <c r="M50" s="24" t="s">
        <v>217</v>
      </c>
    </row>
    <row r="51" spans="1:13" ht="123" customHeight="1" x14ac:dyDescent="0.25">
      <c r="A51" s="24" t="s">
        <v>108</v>
      </c>
      <c r="B51" s="24" t="s">
        <v>107</v>
      </c>
      <c r="C51" s="24" t="s">
        <v>135</v>
      </c>
      <c r="D51" s="23">
        <f t="shared" si="3"/>
        <v>250000</v>
      </c>
      <c r="E51" s="24">
        <v>0</v>
      </c>
      <c r="F51" s="24">
        <v>0</v>
      </c>
      <c r="G51" s="24">
        <v>250000</v>
      </c>
      <c r="H51" s="59" t="s">
        <v>291</v>
      </c>
      <c r="I51" s="23">
        <v>34909.4</v>
      </c>
      <c r="J51" s="24">
        <v>0</v>
      </c>
      <c r="K51" s="24">
        <v>34909.4</v>
      </c>
      <c r="L51" s="24">
        <v>0</v>
      </c>
      <c r="M51" s="60" t="s">
        <v>259</v>
      </c>
    </row>
    <row r="52" spans="1:13" ht="126.75" customHeight="1" x14ac:dyDescent="0.25">
      <c r="A52" s="24" t="s">
        <v>110</v>
      </c>
      <c r="B52" s="24" t="s">
        <v>109</v>
      </c>
      <c r="C52" s="24" t="s">
        <v>136</v>
      </c>
      <c r="D52" s="23">
        <f t="shared" si="3"/>
        <v>100000</v>
      </c>
      <c r="E52" s="24">
        <v>0</v>
      </c>
      <c r="F52" s="24">
        <v>0</v>
      </c>
      <c r="G52" s="24">
        <v>100000</v>
      </c>
      <c r="H52" s="51" t="s">
        <v>260</v>
      </c>
      <c r="I52" s="23">
        <v>0</v>
      </c>
      <c r="J52" s="24">
        <v>0</v>
      </c>
      <c r="K52" s="24">
        <v>0</v>
      </c>
      <c r="L52" s="24">
        <v>0</v>
      </c>
      <c r="M52" s="24" t="s">
        <v>218</v>
      </c>
    </row>
    <row r="53" spans="1:13" ht="134.25" customHeight="1" x14ac:dyDescent="0.25">
      <c r="A53" s="24" t="s">
        <v>112</v>
      </c>
      <c r="B53" s="24" t="s">
        <v>111</v>
      </c>
      <c r="C53" s="24" t="s">
        <v>134</v>
      </c>
      <c r="D53" s="23">
        <f t="shared" si="3"/>
        <v>24500</v>
      </c>
      <c r="E53" s="24">
        <v>0</v>
      </c>
      <c r="F53" s="24">
        <v>0</v>
      </c>
      <c r="G53" s="24">
        <v>24500</v>
      </c>
      <c r="H53" s="33" t="s">
        <v>233</v>
      </c>
      <c r="I53" s="23">
        <v>0</v>
      </c>
      <c r="J53" s="24">
        <v>0</v>
      </c>
      <c r="K53" s="24">
        <v>0</v>
      </c>
      <c r="L53" s="24">
        <v>0</v>
      </c>
      <c r="M53" s="24" t="s">
        <v>212</v>
      </c>
    </row>
    <row r="54" spans="1:13" ht="127.5" x14ac:dyDescent="0.25">
      <c r="A54" s="24" t="s">
        <v>114</v>
      </c>
      <c r="B54" s="24" t="s">
        <v>113</v>
      </c>
      <c r="C54" s="24" t="s">
        <v>136</v>
      </c>
      <c r="D54" s="23">
        <f t="shared" si="3"/>
        <v>100000</v>
      </c>
      <c r="E54" s="24">
        <v>0</v>
      </c>
      <c r="F54" s="24">
        <v>0</v>
      </c>
      <c r="G54" s="24">
        <v>100000</v>
      </c>
      <c r="H54" s="33" t="s">
        <v>233</v>
      </c>
      <c r="I54" s="23">
        <v>0</v>
      </c>
      <c r="J54" s="24">
        <v>0</v>
      </c>
      <c r="K54" s="24">
        <v>0</v>
      </c>
      <c r="L54" s="24">
        <v>0</v>
      </c>
      <c r="M54" s="24" t="s">
        <v>212</v>
      </c>
    </row>
    <row r="55" spans="1:13" ht="40.5" customHeight="1" x14ac:dyDescent="0.25">
      <c r="A55" s="24" t="s">
        <v>116</v>
      </c>
      <c r="B55" s="24" t="s">
        <v>115</v>
      </c>
      <c r="C55" s="24"/>
      <c r="D55" s="23"/>
      <c r="E55" s="24"/>
      <c r="F55" s="24"/>
      <c r="G55" s="24"/>
      <c r="H55" s="30"/>
      <c r="I55" s="42"/>
      <c r="J55" s="20"/>
      <c r="K55" s="20"/>
      <c r="L55" s="20"/>
      <c r="M55" s="20"/>
    </row>
    <row r="56" spans="1:13" ht="153" x14ac:dyDescent="0.25">
      <c r="A56" s="24" t="s">
        <v>118</v>
      </c>
      <c r="B56" s="24" t="s">
        <v>117</v>
      </c>
      <c r="C56" s="24" t="s">
        <v>137</v>
      </c>
      <c r="D56" s="23">
        <f t="shared" si="3"/>
        <v>100000</v>
      </c>
      <c r="E56" s="24">
        <v>0</v>
      </c>
      <c r="F56" s="24">
        <v>0</v>
      </c>
      <c r="G56" s="24">
        <v>100000</v>
      </c>
      <c r="H56" s="59" t="s">
        <v>292</v>
      </c>
      <c r="I56" s="23">
        <v>0</v>
      </c>
      <c r="J56" s="24">
        <v>0</v>
      </c>
      <c r="K56" s="24">
        <v>0</v>
      </c>
      <c r="L56" s="24">
        <v>0</v>
      </c>
      <c r="M56" s="33" t="s">
        <v>293</v>
      </c>
    </row>
    <row r="57" spans="1:13" ht="61.5" customHeight="1" x14ac:dyDescent="0.25">
      <c r="A57" s="24" t="s">
        <v>120</v>
      </c>
      <c r="B57" s="24" t="s">
        <v>119</v>
      </c>
      <c r="C57" s="24"/>
      <c r="D57" s="23"/>
      <c r="E57" s="24"/>
      <c r="F57" s="24"/>
      <c r="G57" s="24"/>
      <c r="H57" s="30"/>
      <c r="I57" s="42"/>
      <c r="J57" s="20"/>
      <c r="K57" s="20"/>
      <c r="L57" s="20"/>
      <c r="M57" s="20"/>
    </row>
    <row r="58" spans="1:13" ht="132" customHeight="1" x14ac:dyDescent="0.25">
      <c r="A58" s="24" t="s">
        <v>122</v>
      </c>
      <c r="B58" s="24" t="s">
        <v>121</v>
      </c>
      <c r="C58" s="24" t="s">
        <v>138</v>
      </c>
      <c r="D58" s="23">
        <f t="shared" si="3"/>
        <v>48000</v>
      </c>
      <c r="E58" s="24">
        <v>0</v>
      </c>
      <c r="F58" s="24">
        <v>0</v>
      </c>
      <c r="G58" s="24">
        <v>48000</v>
      </c>
      <c r="H58" s="33" t="s">
        <v>234</v>
      </c>
      <c r="I58" s="23">
        <v>0</v>
      </c>
      <c r="J58" s="24">
        <v>0</v>
      </c>
      <c r="K58" s="24">
        <v>0</v>
      </c>
      <c r="L58" s="24">
        <v>0</v>
      </c>
      <c r="M58" s="24" t="s">
        <v>212</v>
      </c>
    </row>
    <row r="59" spans="1:13" ht="127.5" customHeight="1" x14ac:dyDescent="0.25">
      <c r="A59" s="24" t="s">
        <v>124</v>
      </c>
      <c r="B59" s="24" t="s">
        <v>123</v>
      </c>
      <c r="C59" s="24" t="s">
        <v>139</v>
      </c>
      <c r="D59" s="23">
        <f t="shared" si="3"/>
        <v>1960</v>
      </c>
      <c r="E59" s="24">
        <v>0</v>
      </c>
      <c r="F59" s="24">
        <v>0</v>
      </c>
      <c r="G59" s="24">
        <v>1960</v>
      </c>
      <c r="H59" s="33" t="s">
        <v>235</v>
      </c>
      <c r="I59" s="23">
        <v>0</v>
      </c>
      <c r="J59" s="24">
        <v>0</v>
      </c>
      <c r="K59" s="24">
        <v>0</v>
      </c>
      <c r="L59" s="24">
        <v>0</v>
      </c>
      <c r="M59" s="24" t="s">
        <v>212</v>
      </c>
    </row>
    <row r="60" spans="1:13" ht="128.25" customHeight="1" x14ac:dyDescent="0.25">
      <c r="A60" s="24" t="s">
        <v>126</v>
      </c>
      <c r="B60" s="24" t="s">
        <v>125</v>
      </c>
      <c r="C60" s="24" t="s">
        <v>134</v>
      </c>
      <c r="D60" s="23">
        <f t="shared" si="3"/>
        <v>3000</v>
      </c>
      <c r="E60" s="24">
        <v>0</v>
      </c>
      <c r="F60" s="24">
        <v>0</v>
      </c>
      <c r="G60" s="24">
        <v>3000</v>
      </c>
      <c r="H60" s="33" t="s">
        <v>236</v>
      </c>
      <c r="I60" s="23">
        <v>0</v>
      </c>
      <c r="J60" s="24">
        <v>0</v>
      </c>
      <c r="K60" s="24">
        <v>0</v>
      </c>
      <c r="L60" s="24">
        <v>0</v>
      </c>
      <c r="M60" s="24" t="s">
        <v>212</v>
      </c>
    </row>
    <row r="61" spans="1:13" ht="48" customHeight="1" x14ac:dyDescent="0.25">
      <c r="A61" s="24" t="s">
        <v>128</v>
      </c>
      <c r="B61" s="24" t="s">
        <v>127</v>
      </c>
      <c r="C61" s="24"/>
      <c r="D61" s="23"/>
      <c r="E61" s="24"/>
      <c r="F61" s="24"/>
      <c r="G61" s="24"/>
      <c r="H61" s="30"/>
      <c r="I61" s="42"/>
      <c r="J61" s="20"/>
      <c r="K61" s="20"/>
      <c r="L61" s="20"/>
      <c r="M61" s="20"/>
    </row>
    <row r="62" spans="1:13" ht="126.75" customHeight="1" x14ac:dyDescent="0.25">
      <c r="A62" s="24" t="s">
        <v>130</v>
      </c>
      <c r="B62" s="24" t="s">
        <v>129</v>
      </c>
      <c r="C62" s="24" t="s">
        <v>134</v>
      </c>
      <c r="D62" s="23">
        <f t="shared" si="3"/>
        <v>1012000</v>
      </c>
      <c r="E62" s="24">
        <v>0</v>
      </c>
      <c r="F62" s="24">
        <v>0</v>
      </c>
      <c r="G62" s="24">
        <v>1012000</v>
      </c>
      <c r="H62" s="33" t="s">
        <v>236</v>
      </c>
      <c r="I62" s="23">
        <v>0</v>
      </c>
      <c r="J62" s="24">
        <v>0</v>
      </c>
      <c r="K62" s="24">
        <v>0</v>
      </c>
      <c r="L62" s="24">
        <v>0</v>
      </c>
      <c r="M62" s="24" t="s">
        <v>212</v>
      </c>
    </row>
    <row r="63" spans="1:13" ht="87" customHeight="1" x14ac:dyDescent="0.25">
      <c r="A63" s="24" t="s">
        <v>132</v>
      </c>
      <c r="B63" s="24" t="s">
        <v>131</v>
      </c>
      <c r="C63" s="24" t="s">
        <v>140</v>
      </c>
      <c r="D63" s="23">
        <f t="shared" si="3"/>
        <v>50000</v>
      </c>
      <c r="E63" s="24">
        <v>0</v>
      </c>
      <c r="F63" s="24">
        <v>0</v>
      </c>
      <c r="G63" s="24">
        <v>50000</v>
      </c>
      <c r="H63" s="44" t="s">
        <v>261</v>
      </c>
      <c r="I63" s="23">
        <v>0</v>
      </c>
      <c r="J63" s="24">
        <v>0</v>
      </c>
      <c r="K63" s="24">
        <v>0</v>
      </c>
      <c r="L63" s="24">
        <v>0</v>
      </c>
      <c r="M63" s="33" t="s">
        <v>219</v>
      </c>
    </row>
    <row r="64" spans="1:13" x14ac:dyDescent="0.25">
      <c r="A64" s="84" t="s">
        <v>141</v>
      </c>
      <c r="B64" s="85"/>
      <c r="C64" s="85"/>
      <c r="D64" s="85"/>
      <c r="E64" s="85"/>
      <c r="F64" s="85"/>
      <c r="G64" s="85"/>
      <c r="H64" s="85"/>
      <c r="I64" s="85"/>
      <c r="J64" s="85"/>
      <c r="K64" s="85"/>
      <c r="L64" s="85"/>
      <c r="M64" s="86"/>
    </row>
    <row r="65" spans="1:13" ht="117" customHeight="1" x14ac:dyDescent="0.25">
      <c r="A65" s="37" t="s">
        <v>221</v>
      </c>
      <c r="B65" s="35" t="s">
        <v>226</v>
      </c>
      <c r="C65" s="24" t="s">
        <v>222</v>
      </c>
      <c r="D65" s="38">
        <v>0</v>
      </c>
      <c r="E65" s="35">
        <v>0</v>
      </c>
      <c r="F65" s="35">
        <v>0</v>
      </c>
      <c r="G65" s="35">
        <v>0</v>
      </c>
      <c r="H65" s="51" t="s">
        <v>294</v>
      </c>
      <c r="I65" s="38">
        <v>3951.6</v>
      </c>
      <c r="J65" s="35">
        <v>0</v>
      </c>
      <c r="K65" s="35">
        <v>3951.6</v>
      </c>
      <c r="L65" s="35">
        <v>0</v>
      </c>
      <c r="M65" s="45" t="s">
        <v>295</v>
      </c>
    </row>
    <row r="66" spans="1:13" ht="57" customHeight="1" x14ac:dyDescent="0.25">
      <c r="A66" s="24" t="s">
        <v>143</v>
      </c>
      <c r="B66" s="24" t="s">
        <v>142</v>
      </c>
      <c r="C66" s="24"/>
      <c r="D66" s="23"/>
      <c r="E66" s="24"/>
      <c r="F66" s="24"/>
      <c r="G66" s="24"/>
      <c r="H66" s="41"/>
      <c r="I66" s="39"/>
      <c r="J66" s="40"/>
      <c r="K66" s="40"/>
      <c r="L66" s="40"/>
      <c r="M66" s="40"/>
    </row>
    <row r="67" spans="1:13" ht="96" customHeight="1" x14ac:dyDescent="0.25">
      <c r="A67" s="24" t="s">
        <v>145</v>
      </c>
      <c r="B67" s="24" t="s">
        <v>144</v>
      </c>
      <c r="C67" s="24" t="s">
        <v>146</v>
      </c>
      <c r="D67" s="23">
        <f>E67+F67+G67</f>
        <v>400000</v>
      </c>
      <c r="E67" s="24">
        <v>0</v>
      </c>
      <c r="F67" s="24">
        <v>0</v>
      </c>
      <c r="G67" s="24">
        <v>400000</v>
      </c>
      <c r="H67" s="45" t="s">
        <v>214</v>
      </c>
      <c r="I67" s="38">
        <v>0</v>
      </c>
      <c r="J67" s="35">
        <v>0</v>
      </c>
      <c r="K67" s="35">
        <v>0</v>
      </c>
      <c r="L67" s="35">
        <v>0</v>
      </c>
      <c r="M67" s="35" t="s">
        <v>212</v>
      </c>
    </row>
    <row r="68" spans="1:13" ht="81" customHeight="1" x14ac:dyDescent="0.25">
      <c r="A68" s="24" t="s">
        <v>148</v>
      </c>
      <c r="B68" s="24" t="s">
        <v>147</v>
      </c>
      <c r="C68" s="24" t="s">
        <v>149</v>
      </c>
      <c r="D68" s="23">
        <f t="shared" ref="D68:D79" si="4">E68+F68+G68</f>
        <v>400000</v>
      </c>
      <c r="E68" s="24">
        <v>0</v>
      </c>
      <c r="F68" s="24">
        <v>0</v>
      </c>
      <c r="G68" s="24">
        <v>400000</v>
      </c>
      <c r="H68" s="45" t="s">
        <v>214</v>
      </c>
      <c r="I68" s="38">
        <v>0</v>
      </c>
      <c r="J68" s="35">
        <v>0</v>
      </c>
      <c r="K68" s="35">
        <v>0</v>
      </c>
      <c r="L68" s="35">
        <v>0</v>
      </c>
      <c r="M68" s="35" t="s">
        <v>212</v>
      </c>
    </row>
    <row r="69" spans="1:13" ht="84" customHeight="1" x14ac:dyDescent="0.25">
      <c r="A69" s="24" t="s">
        <v>151</v>
      </c>
      <c r="B69" s="24" t="s">
        <v>150</v>
      </c>
      <c r="C69" s="24" t="s">
        <v>146</v>
      </c>
      <c r="D69" s="23">
        <f t="shared" si="4"/>
        <v>400000</v>
      </c>
      <c r="E69" s="24">
        <v>0</v>
      </c>
      <c r="F69" s="24">
        <v>0</v>
      </c>
      <c r="G69" s="24">
        <v>400000</v>
      </c>
      <c r="H69" s="45" t="s">
        <v>214</v>
      </c>
      <c r="I69" s="38">
        <v>0</v>
      </c>
      <c r="J69" s="35">
        <v>0</v>
      </c>
      <c r="K69" s="35">
        <v>0</v>
      </c>
      <c r="L69" s="35">
        <v>0</v>
      </c>
      <c r="M69" s="35" t="s">
        <v>212</v>
      </c>
    </row>
    <row r="70" spans="1:13" ht="78" customHeight="1" x14ac:dyDescent="0.25">
      <c r="A70" s="24" t="s">
        <v>153</v>
      </c>
      <c r="B70" s="24" t="s">
        <v>152</v>
      </c>
      <c r="C70" s="24" t="s">
        <v>146</v>
      </c>
      <c r="D70" s="23">
        <f t="shared" si="4"/>
        <v>400000</v>
      </c>
      <c r="E70" s="24">
        <v>0</v>
      </c>
      <c r="F70" s="24">
        <v>0</v>
      </c>
      <c r="G70" s="24">
        <v>400000</v>
      </c>
      <c r="H70" s="45" t="s">
        <v>214</v>
      </c>
      <c r="I70" s="38">
        <v>0</v>
      </c>
      <c r="J70" s="35">
        <v>0</v>
      </c>
      <c r="K70" s="35">
        <v>0</v>
      </c>
      <c r="L70" s="35">
        <v>0</v>
      </c>
      <c r="M70" s="35" t="s">
        <v>212</v>
      </c>
    </row>
    <row r="71" spans="1:13" ht="73.5" customHeight="1" x14ac:dyDescent="0.25">
      <c r="A71" s="24" t="s">
        <v>155</v>
      </c>
      <c r="B71" s="24" t="s">
        <v>154</v>
      </c>
      <c r="C71" s="24" t="s">
        <v>146</v>
      </c>
      <c r="D71" s="23">
        <f t="shared" si="4"/>
        <v>150000</v>
      </c>
      <c r="E71" s="24">
        <v>0</v>
      </c>
      <c r="F71" s="24">
        <v>0</v>
      </c>
      <c r="G71" s="24">
        <v>150000</v>
      </c>
      <c r="H71" s="45" t="s">
        <v>214</v>
      </c>
      <c r="I71" s="38">
        <v>0</v>
      </c>
      <c r="J71" s="35">
        <v>0</v>
      </c>
      <c r="K71" s="35">
        <v>0</v>
      </c>
      <c r="L71" s="35">
        <v>0</v>
      </c>
      <c r="M71" s="35" t="s">
        <v>212</v>
      </c>
    </row>
    <row r="72" spans="1:13" ht="70.5" customHeight="1" x14ac:dyDescent="0.25">
      <c r="A72" s="24" t="s">
        <v>157</v>
      </c>
      <c r="B72" s="24" t="s">
        <v>156</v>
      </c>
      <c r="C72" s="24" t="s">
        <v>146</v>
      </c>
      <c r="D72" s="23">
        <f t="shared" si="4"/>
        <v>400000</v>
      </c>
      <c r="E72" s="24">
        <v>0</v>
      </c>
      <c r="F72" s="24">
        <v>0</v>
      </c>
      <c r="G72" s="24">
        <v>400000</v>
      </c>
      <c r="H72" s="45" t="s">
        <v>214</v>
      </c>
      <c r="I72" s="38">
        <v>0</v>
      </c>
      <c r="J72" s="35">
        <v>0</v>
      </c>
      <c r="K72" s="35">
        <v>0</v>
      </c>
      <c r="L72" s="35">
        <v>0</v>
      </c>
      <c r="M72" s="35" t="s">
        <v>212</v>
      </c>
    </row>
    <row r="73" spans="1:13" ht="76.5" x14ac:dyDescent="0.25">
      <c r="A73" s="24" t="s">
        <v>159</v>
      </c>
      <c r="B73" s="24" t="s">
        <v>158</v>
      </c>
      <c r="C73" s="24" t="s">
        <v>160</v>
      </c>
      <c r="D73" s="23">
        <f t="shared" si="4"/>
        <v>75000</v>
      </c>
      <c r="E73" s="24">
        <v>0</v>
      </c>
      <c r="F73" s="24">
        <v>0</v>
      </c>
      <c r="G73" s="24">
        <v>75000</v>
      </c>
      <c r="H73" s="45" t="s">
        <v>214</v>
      </c>
      <c r="I73" s="38">
        <v>0</v>
      </c>
      <c r="J73" s="35">
        <v>0</v>
      </c>
      <c r="K73" s="35">
        <v>0</v>
      </c>
      <c r="L73" s="35">
        <v>0</v>
      </c>
      <c r="M73" s="35" t="s">
        <v>212</v>
      </c>
    </row>
    <row r="74" spans="1:13" ht="312" customHeight="1" x14ac:dyDescent="0.25">
      <c r="A74" s="24" t="s">
        <v>220</v>
      </c>
      <c r="B74" s="35" t="s">
        <v>229</v>
      </c>
      <c r="C74" s="24" t="s">
        <v>223</v>
      </c>
      <c r="D74" s="23">
        <v>0</v>
      </c>
      <c r="E74" s="24">
        <v>0</v>
      </c>
      <c r="F74" s="24">
        <v>0</v>
      </c>
      <c r="G74" s="24">
        <v>0</v>
      </c>
      <c r="H74" s="47" t="s">
        <v>296</v>
      </c>
      <c r="I74" s="38">
        <v>183.8</v>
      </c>
      <c r="J74" s="35">
        <v>0</v>
      </c>
      <c r="K74" s="35">
        <v>183.8</v>
      </c>
      <c r="L74" s="35">
        <v>0</v>
      </c>
      <c r="M74" s="47" t="s">
        <v>297</v>
      </c>
    </row>
    <row r="75" spans="1:13" ht="183.75" customHeight="1" x14ac:dyDescent="0.25">
      <c r="A75" s="24" t="s">
        <v>162</v>
      </c>
      <c r="B75" s="24" t="s">
        <v>161</v>
      </c>
      <c r="C75" s="24" t="s">
        <v>163</v>
      </c>
      <c r="D75" s="23">
        <f t="shared" si="4"/>
        <v>1100</v>
      </c>
      <c r="E75" s="24">
        <v>0</v>
      </c>
      <c r="F75" s="24">
        <v>200</v>
      </c>
      <c r="G75" s="24">
        <v>900</v>
      </c>
      <c r="H75" s="45" t="s">
        <v>298</v>
      </c>
      <c r="I75" s="38">
        <v>825.75</v>
      </c>
      <c r="J75" s="35">
        <v>0</v>
      </c>
      <c r="K75" s="35">
        <v>0</v>
      </c>
      <c r="L75" s="35">
        <v>825.75</v>
      </c>
      <c r="M75" s="45" t="s">
        <v>262</v>
      </c>
    </row>
    <row r="76" spans="1:13" ht="109.5" customHeight="1" x14ac:dyDescent="0.25">
      <c r="A76" s="24" t="s">
        <v>165</v>
      </c>
      <c r="B76" s="24" t="s">
        <v>164</v>
      </c>
      <c r="C76" s="24" t="s">
        <v>90</v>
      </c>
      <c r="D76" s="23">
        <f t="shared" si="4"/>
        <v>2414</v>
      </c>
      <c r="E76" s="24">
        <v>0</v>
      </c>
      <c r="F76" s="24">
        <v>2414</v>
      </c>
      <c r="G76" s="24">
        <v>0</v>
      </c>
      <c r="H76" s="45" t="s">
        <v>299</v>
      </c>
      <c r="I76" s="38">
        <v>174.7</v>
      </c>
      <c r="J76" s="35">
        <v>0</v>
      </c>
      <c r="K76" s="35">
        <v>174.7</v>
      </c>
      <c r="L76" s="35">
        <v>0</v>
      </c>
      <c r="M76" s="35" t="s">
        <v>300</v>
      </c>
    </row>
    <row r="77" spans="1:13" ht="196.5" customHeight="1" x14ac:dyDescent="0.25">
      <c r="A77" s="24" t="s">
        <v>167</v>
      </c>
      <c r="B77" s="24" t="s">
        <v>166</v>
      </c>
      <c r="C77" s="24" t="s">
        <v>146</v>
      </c>
      <c r="D77" s="23">
        <f t="shared" si="4"/>
        <v>10000</v>
      </c>
      <c r="E77" s="24">
        <v>0</v>
      </c>
      <c r="F77" s="24">
        <v>0</v>
      </c>
      <c r="G77" s="24">
        <v>10000</v>
      </c>
      <c r="H77" s="45" t="s">
        <v>263</v>
      </c>
      <c r="I77" s="38">
        <v>1174.3</v>
      </c>
      <c r="J77" s="35">
        <v>0</v>
      </c>
      <c r="K77" s="35">
        <v>1174.3</v>
      </c>
      <c r="L77" s="35">
        <v>0</v>
      </c>
      <c r="M77" s="35" t="s">
        <v>301</v>
      </c>
    </row>
    <row r="78" spans="1:13" ht="83.25" customHeight="1" x14ac:dyDescent="0.25">
      <c r="A78" s="24" t="s">
        <v>169</v>
      </c>
      <c r="B78" s="24" t="s">
        <v>168</v>
      </c>
      <c r="C78" s="24" t="s">
        <v>170</v>
      </c>
      <c r="D78" s="23">
        <f t="shared" si="4"/>
        <v>10000</v>
      </c>
      <c r="E78" s="24">
        <v>0</v>
      </c>
      <c r="F78" s="24">
        <v>0</v>
      </c>
      <c r="G78" s="24">
        <v>10000</v>
      </c>
      <c r="H78" s="45" t="s">
        <v>264</v>
      </c>
      <c r="I78" s="38">
        <v>8400</v>
      </c>
      <c r="J78" s="35">
        <v>0</v>
      </c>
      <c r="K78" s="35">
        <v>8400</v>
      </c>
      <c r="L78" s="35">
        <v>0</v>
      </c>
      <c r="M78" s="35" t="s">
        <v>212</v>
      </c>
    </row>
    <row r="79" spans="1:13" ht="102" x14ac:dyDescent="0.25">
      <c r="A79" s="24" t="s">
        <v>172</v>
      </c>
      <c r="B79" s="24" t="s">
        <v>171</v>
      </c>
      <c r="C79" s="24" t="s">
        <v>173</v>
      </c>
      <c r="D79" s="23">
        <f t="shared" si="4"/>
        <v>5000</v>
      </c>
      <c r="E79" s="24">
        <v>0</v>
      </c>
      <c r="F79" s="24">
        <v>0</v>
      </c>
      <c r="G79" s="24">
        <v>5000</v>
      </c>
      <c r="H79" s="45" t="s">
        <v>302</v>
      </c>
      <c r="I79" s="38">
        <v>6462.1</v>
      </c>
      <c r="J79" s="35">
        <v>0</v>
      </c>
      <c r="K79" s="35">
        <v>0</v>
      </c>
      <c r="L79" s="35">
        <v>6462.1</v>
      </c>
      <c r="M79" s="35" t="s">
        <v>212</v>
      </c>
    </row>
    <row r="80" spans="1:13" x14ac:dyDescent="0.25">
      <c r="A80" s="71" t="s">
        <v>174</v>
      </c>
      <c r="B80" s="72"/>
      <c r="C80" s="72"/>
      <c r="D80" s="72"/>
      <c r="E80" s="72"/>
      <c r="F80" s="72"/>
      <c r="G80" s="72"/>
      <c r="H80" s="72"/>
      <c r="I80" s="72"/>
      <c r="J80" s="72"/>
      <c r="K80" s="72"/>
      <c r="L80" s="72"/>
      <c r="M80" s="73"/>
    </row>
    <row r="81" spans="1:13" ht="112.5" customHeight="1" x14ac:dyDescent="0.25">
      <c r="A81" s="24" t="s">
        <v>176</v>
      </c>
      <c r="B81" s="24" t="s">
        <v>175</v>
      </c>
      <c r="C81" s="24" t="s">
        <v>177</v>
      </c>
      <c r="D81" s="23">
        <f>E81+F81+G81</f>
        <v>37200</v>
      </c>
      <c r="E81" s="24">
        <v>0</v>
      </c>
      <c r="F81" s="24">
        <v>37200</v>
      </c>
      <c r="G81" s="24">
        <v>0</v>
      </c>
      <c r="H81" s="33" t="str">
        <f>[1]Лист1!$H$88</f>
        <v>У 2018 році передбачено кошти для відведення земельної ділянки. Роботи не виконувались.</v>
      </c>
      <c r="I81" s="23">
        <v>0</v>
      </c>
      <c r="J81" s="24">
        <v>0</v>
      </c>
      <c r="K81" s="24">
        <v>0</v>
      </c>
      <c r="L81" s="24">
        <v>0</v>
      </c>
      <c r="M81" s="24" t="str">
        <f>[1]Лист1!$Q$88</f>
        <v>Не отримано згоду землекористувача земельної дiлянки, КП "Дарницьке лiсопаркове господарство", на вилучення земельної дiлянки для будiвництва нового крематорiю</v>
      </c>
    </row>
    <row r="82" spans="1:13" ht="409.6" customHeight="1" x14ac:dyDescent="0.25">
      <c r="A82" s="24" t="s">
        <v>179</v>
      </c>
      <c r="B82" s="24" t="s">
        <v>178</v>
      </c>
      <c r="C82" s="24" t="s">
        <v>180</v>
      </c>
      <c r="D82" s="23">
        <f t="shared" ref="D82:D83" si="5">E82+F82+G82</f>
        <v>27190</v>
      </c>
      <c r="E82" s="24">
        <v>0</v>
      </c>
      <c r="F82" s="24">
        <v>27190</v>
      </c>
      <c r="G82" s="24">
        <v>0</v>
      </c>
      <c r="H82" s="61" t="s">
        <v>306</v>
      </c>
      <c r="I82" s="23">
        <v>539.4</v>
      </c>
      <c r="J82" s="24">
        <v>0</v>
      </c>
      <c r="K82" s="24">
        <v>539.4</v>
      </c>
      <c r="L82" s="24">
        <v>0</v>
      </c>
      <c r="M82" s="20" t="s">
        <v>212</v>
      </c>
    </row>
    <row r="83" spans="1:13" ht="76.5" x14ac:dyDescent="0.25">
      <c r="A83" s="24" t="s">
        <v>182</v>
      </c>
      <c r="B83" s="24" t="s">
        <v>181</v>
      </c>
      <c r="C83" s="24" t="s">
        <v>183</v>
      </c>
      <c r="D83" s="23">
        <f t="shared" si="5"/>
        <v>12000</v>
      </c>
      <c r="E83" s="24">
        <v>0</v>
      </c>
      <c r="F83" s="24">
        <v>12000</v>
      </c>
      <c r="G83" s="24">
        <v>0</v>
      </c>
      <c r="H83" s="33" t="s">
        <v>225</v>
      </c>
      <c r="I83" s="23">
        <v>0</v>
      </c>
      <c r="J83" s="24">
        <v>0</v>
      </c>
      <c r="K83" s="24">
        <v>0</v>
      </c>
      <c r="L83" s="24">
        <v>0</v>
      </c>
      <c r="M83" s="20" t="s">
        <v>212</v>
      </c>
    </row>
    <row r="84" spans="1:13" x14ac:dyDescent="0.25">
      <c r="A84" s="71" t="s">
        <v>184</v>
      </c>
      <c r="B84" s="72"/>
      <c r="C84" s="72"/>
      <c r="D84" s="72"/>
      <c r="E84" s="72"/>
      <c r="F84" s="72"/>
      <c r="G84" s="72"/>
      <c r="H84" s="72"/>
      <c r="I84" s="72"/>
      <c r="J84" s="72"/>
      <c r="K84" s="72"/>
      <c r="L84" s="72"/>
      <c r="M84" s="73"/>
    </row>
    <row r="85" spans="1:13" ht="207.75" customHeight="1" x14ac:dyDescent="0.25">
      <c r="A85" s="24" t="s">
        <v>186</v>
      </c>
      <c r="B85" s="24" t="s">
        <v>185</v>
      </c>
      <c r="C85" s="24" t="s">
        <v>187</v>
      </c>
      <c r="D85" s="23">
        <v>20000</v>
      </c>
      <c r="E85" s="24">
        <v>0</v>
      </c>
      <c r="F85" s="24">
        <v>20000</v>
      </c>
      <c r="G85" s="24">
        <v>0</v>
      </c>
      <c r="H85" s="45" t="s">
        <v>303</v>
      </c>
      <c r="I85" s="38">
        <v>50928.9</v>
      </c>
      <c r="J85" s="35">
        <v>0</v>
      </c>
      <c r="K85" s="35">
        <v>50928.9</v>
      </c>
      <c r="L85" s="35">
        <v>0</v>
      </c>
      <c r="M85" s="45" t="s">
        <v>304</v>
      </c>
    </row>
    <row r="86" spans="1:13" ht="63.75" x14ac:dyDescent="0.25">
      <c r="A86" s="24" t="s">
        <v>190</v>
      </c>
      <c r="B86" s="24" t="s">
        <v>189</v>
      </c>
      <c r="C86" s="24" t="s">
        <v>188</v>
      </c>
      <c r="D86" s="23">
        <v>3000</v>
      </c>
      <c r="E86" s="24">
        <v>0</v>
      </c>
      <c r="F86" s="24">
        <v>3000</v>
      </c>
      <c r="G86" s="24">
        <v>0</v>
      </c>
      <c r="H86" s="45" t="s">
        <v>237</v>
      </c>
      <c r="I86" s="38">
        <v>0</v>
      </c>
      <c r="J86" s="35">
        <v>0</v>
      </c>
      <c r="K86" s="35">
        <v>0</v>
      </c>
      <c r="L86" s="35">
        <v>0</v>
      </c>
      <c r="M86" s="35" t="s">
        <v>212</v>
      </c>
    </row>
    <row r="87" spans="1:13" x14ac:dyDescent="0.25">
      <c r="A87" s="71" t="s">
        <v>191</v>
      </c>
      <c r="B87" s="72"/>
      <c r="C87" s="72"/>
      <c r="D87" s="72"/>
      <c r="E87" s="72"/>
      <c r="F87" s="72"/>
      <c r="G87" s="72"/>
      <c r="H87" s="72"/>
      <c r="I87" s="72"/>
      <c r="J87" s="72"/>
      <c r="K87" s="72"/>
      <c r="L87" s="72"/>
      <c r="M87" s="73"/>
    </row>
    <row r="88" spans="1:13" x14ac:dyDescent="0.25">
      <c r="A88" s="83" t="s">
        <v>192</v>
      </c>
      <c r="B88" s="72"/>
      <c r="C88" s="72"/>
      <c r="D88" s="72"/>
      <c r="E88" s="72"/>
      <c r="F88" s="72"/>
      <c r="G88" s="72"/>
      <c r="H88" s="72"/>
      <c r="I88" s="72"/>
      <c r="J88" s="72"/>
      <c r="K88" s="72"/>
      <c r="L88" s="72"/>
      <c r="M88" s="73"/>
    </row>
    <row r="89" spans="1:13" ht="127.5" x14ac:dyDescent="0.25">
      <c r="A89" s="24" t="s">
        <v>194</v>
      </c>
      <c r="B89" s="24" t="s">
        <v>193</v>
      </c>
      <c r="C89" s="24" t="s">
        <v>11</v>
      </c>
      <c r="D89" s="23">
        <f>E89+F89+G89</f>
        <v>50</v>
      </c>
      <c r="E89" s="24">
        <v>0</v>
      </c>
      <c r="F89" s="24">
        <v>0</v>
      </c>
      <c r="G89" s="24">
        <v>50</v>
      </c>
      <c r="H89" s="33" t="s">
        <v>214</v>
      </c>
      <c r="I89" s="23">
        <v>0</v>
      </c>
      <c r="J89" s="24">
        <v>0</v>
      </c>
      <c r="K89" s="24">
        <v>0</v>
      </c>
      <c r="L89" s="24">
        <v>0</v>
      </c>
      <c r="M89" s="24" t="s">
        <v>212</v>
      </c>
    </row>
    <row r="90" spans="1:13" ht="127.5" x14ac:dyDescent="0.25">
      <c r="A90" s="24" t="s">
        <v>196</v>
      </c>
      <c r="B90" s="24" t="s">
        <v>195</v>
      </c>
      <c r="C90" s="24" t="s">
        <v>197</v>
      </c>
      <c r="D90" s="23">
        <f t="shared" ref="D90:D91" si="6">E90+F90+G90</f>
        <v>15700</v>
      </c>
      <c r="E90" s="24">
        <v>0</v>
      </c>
      <c r="F90" s="24">
        <v>100</v>
      </c>
      <c r="G90" s="24">
        <v>15600</v>
      </c>
      <c r="H90" s="33" t="s">
        <v>224</v>
      </c>
      <c r="I90" s="23">
        <v>0</v>
      </c>
      <c r="J90" s="24">
        <v>0</v>
      </c>
      <c r="K90" s="24">
        <v>0</v>
      </c>
      <c r="L90" s="24">
        <v>0</v>
      </c>
      <c r="M90" s="24" t="s">
        <v>212</v>
      </c>
    </row>
    <row r="91" spans="1:13" ht="163.5" customHeight="1" x14ac:dyDescent="0.25">
      <c r="A91" s="24" t="s">
        <v>200</v>
      </c>
      <c r="B91" s="24" t="s">
        <v>198</v>
      </c>
      <c r="C91" s="24" t="s">
        <v>199</v>
      </c>
      <c r="D91" s="23">
        <f t="shared" si="6"/>
        <v>500</v>
      </c>
      <c r="E91" s="24">
        <v>0</v>
      </c>
      <c r="F91" s="24">
        <v>500</v>
      </c>
      <c r="G91" s="24">
        <v>0</v>
      </c>
      <c r="H91" s="45" t="s">
        <v>305</v>
      </c>
      <c r="I91" s="23">
        <v>56</v>
      </c>
      <c r="J91" s="24">
        <v>0</v>
      </c>
      <c r="K91" s="24">
        <v>0</v>
      </c>
      <c r="L91" s="24">
        <v>56</v>
      </c>
      <c r="M91" s="24" t="s">
        <v>230</v>
      </c>
    </row>
    <row r="92" spans="1:13" x14ac:dyDescent="0.25">
      <c r="A92" s="71" t="s">
        <v>201</v>
      </c>
      <c r="B92" s="72"/>
      <c r="C92" s="72"/>
      <c r="D92" s="72"/>
      <c r="E92" s="72"/>
      <c r="F92" s="72"/>
      <c r="G92" s="72"/>
      <c r="H92" s="72"/>
      <c r="I92" s="72"/>
      <c r="J92" s="72"/>
      <c r="K92" s="72"/>
      <c r="L92" s="72"/>
      <c r="M92" s="73"/>
    </row>
    <row r="93" spans="1:13" ht="127.5" x14ac:dyDescent="0.25">
      <c r="A93" s="24" t="s">
        <v>203</v>
      </c>
      <c r="B93" s="24" t="s">
        <v>202</v>
      </c>
      <c r="C93" s="24" t="s">
        <v>204</v>
      </c>
      <c r="D93" s="23">
        <v>20</v>
      </c>
      <c r="E93" s="24">
        <v>0</v>
      </c>
      <c r="F93" s="24">
        <v>20</v>
      </c>
      <c r="G93" s="24">
        <v>0</v>
      </c>
      <c r="H93" s="33" t="s">
        <v>214</v>
      </c>
      <c r="I93" s="23">
        <v>0</v>
      </c>
      <c r="J93" s="24">
        <v>0</v>
      </c>
      <c r="K93" s="24">
        <v>0</v>
      </c>
      <c r="L93" s="24">
        <v>0</v>
      </c>
      <c r="M93" s="24" t="s">
        <v>212</v>
      </c>
    </row>
    <row r="94" spans="1:13" x14ac:dyDescent="0.25">
      <c r="A94" s="84" t="s">
        <v>205</v>
      </c>
      <c r="B94" s="85"/>
      <c r="C94" s="85"/>
      <c r="D94" s="85"/>
      <c r="E94" s="85"/>
      <c r="F94" s="85"/>
      <c r="G94" s="85"/>
      <c r="H94" s="85"/>
      <c r="I94" s="85"/>
      <c r="J94" s="85"/>
      <c r="K94" s="85"/>
      <c r="L94" s="85"/>
      <c r="M94" s="86"/>
    </row>
    <row r="95" spans="1:13" ht="96" customHeight="1" x14ac:dyDescent="0.25">
      <c r="A95" s="24" t="s">
        <v>207</v>
      </c>
      <c r="B95" s="24" t="s">
        <v>206</v>
      </c>
      <c r="C95" s="24" t="s">
        <v>208</v>
      </c>
      <c r="D95" s="23">
        <v>1500</v>
      </c>
      <c r="E95" s="24">
        <v>0</v>
      </c>
      <c r="F95" s="24">
        <v>1500</v>
      </c>
      <c r="G95" s="24">
        <v>0</v>
      </c>
      <c r="H95" s="33" t="s">
        <v>214</v>
      </c>
      <c r="I95" s="23">
        <v>0</v>
      </c>
      <c r="J95" s="24">
        <v>0</v>
      </c>
      <c r="K95" s="24">
        <v>0</v>
      </c>
      <c r="L95" s="24">
        <v>0</v>
      </c>
      <c r="M95" s="24" t="s">
        <v>212</v>
      </c>
    </row>
    <row r="96" spans="1:13" x14ac:dyDescent="0.25">
      <c r="A96" s="71" t="s">
        <v>209</v>
      </c>
      <c r="B96" s="72"/>
      <c r="C96" s="73"/>
      <c r="D96" s="26">
        <f>E96+F96+G96</f>
        <v>8948686.5</v>
      </c>
      <c r="E96" s="27">
        <f>E8+E9+E10+E11+E12+E15+E16+E17+E18+E19+E20+E21+E22+E24+E25+E26+E27+E28+E29+E31+E33+E35+E36+E39+E40+E41+E42+E43+E44+E45+E48+E49+E50+E51+E52+E53+E54+E56+E58+E59+E60+E62+E63+E67+E68+E69+E70+E71+E72+E73+E75+E76+E77+E78+E79+E81+E82+E83+E85+E86+E89+E90+E91+E93+E95</f>
        <v>305240</v>
      </c>
      <c r="F96" s="27">
        <f>F8+F9+F10+F11+F12+F15+F16+F17+F18+F19+F20+F21+F22+F24+F25+F26+F27+F28+F29+F31+F33+F35+F36+F39+F40+F41+F42+F43+F44+F45+F48+F49+F50+F51+F52+F53+F54+F56+F58+F59+F60+F62+F63+F67+F68+F69+F70+F71+F72+F73+F75+F76+F77+F78+F79+F81+F82+F83+F85+F86+F89+F90+F91+F93+F95</f>
        <v>1829436.5</v>
      </c>
      <c r="G96" s="27">
        <f>G8+G9+G10+G11+G12+G15+G16+G17+G18+G19+G20+G21+G22+G24+G25+G26+G27+G28+G29+G31+G33+G35+G36+G39+G40+G41+G42+G43+G44+G45+G48+G49+G50+G51+G52+G53+G54+G56+G58+G59+G60+G62+G63+G67+G68+G69+G70+G71+G72+G73+G75+G76+G77+G78+G79+G81+G82+G83+G85+G86+G89+G90+G91+G93+G95</f>
        <v>6814010</v>
      </c>
      <c r="H96" s="30"/>
      <c r="I96" s="26">
        <f>I8+I9+I10+I11+I12+I15+I16+I17+I18+I19+I20+I21+I22+I24+I25+I26+I27+I28+I29+I31+I33+I35+I36+I37+I39+I40+I41+I42+I43+I44+I45+I48+I49+I50+I51+I52+I53+I54+I56+I58+I59+I60+I62+I63+I65+I67+I68+I69+I70+I71+I72+I73+I74+I75+I76+I77+I78+I79+I81+I82+I83+I85+I86+I89+I90+I91+I93+I95</f>
        <v>902003.92999999993</v>
      </c>
      <c r="J96" s="27">
        <f>J8+J9+J10+J11+J12+J15+J16+J17+J18+J19+J20+J21+J22+J24+J25+J26+J27+J28+J29+J31+J33+J35+J36+J37+J39+J40+J41+J42+J43+J44+J45+J48+J49+J50+J51+J52+J53+J54+J56+J58+J59+J60+J62+J63+J65+J67+J68+J69+J70+J71+J72+J73+J74+J75+J76+J77+J78+J79+J81+J82+J83+J85+J86+J89+J90+J91+J93+J95</f>
        <v>37012.380000000005</v>
      </c>
      <c r="K96" s="27">
        <f>K8+K9+K10+K11+K12+K15+K16+K17+K18+K19+K20+K21+K22+K24+K25+K26+K27+K28+K29+K31+K33+K35+K36+K37+K39+K40+K41+K42+K43+K44+K45+K48+K49+K50+K51+K52+K53+K54+K56+K58+K59+K60+K62+K63+K65+K67+K68+K69+K70+K71+K72+K73+K74+K75+K76+K77+K78+K79+K81+K82+K83+K85+K86+K89+K90+K91+K93+K95</f>
        <v>777425.49000000022</v>
      </c>
      <c r="L96" s="27">
        <f>L8+L9+L10+L11+L12+L15+L16+L17+L18+L19+L20+L21+L22+L24+L25+L26+L27+L28+L29+L31+L33+L35+L36+L37+L39+L40+L41+L42+L43+L44+L45+L48+L49+L50+L51+L52+L53+L54+L56+L58+L59+L60+L62+L63+L65+L67+L68+L69+L70+L71+L72+L73+L74+L75+L76+L77+L78+L79+L81+L82+L83+L85+L86+L89+L90+L91+L93+L95</f>
        <v>87566.060000000012</v>
      </c>
      <c r="M96" s="21"/>
    </row>
    <row r="97" spans="1:13" x14ac:dyDescent="0.25">
      <c r="A97" s="4"/>
      <c r="B97" s="4"/>
      <c r="D97" s="14"/>
      <c r="E97" s="4"/>
      <c r="F97" s="12"/>
      <c r="G97" s="4"/>
      <c r="H97" s="31"/>
      <c r="I97" s="14"/>
      <c r="J97" s="4"/>
      <c r="K97" s="4"/>
      <c r="L97" s="4"/>
      <c r="M97" s="4"/>
    </row>
    <row r="98" spans="1:13" ht="15.75" x14ac:dyDescent="0.25">
      <c r="A98" s="4"/>
      <c r="B98" s="62" t="s">
        <v>228</v>
      </c>
      <c r="C98" s="63"/>
      <c r="D98" s="63"/>
      <c r="E98" s="63"/>
      <c r="F98" s="63"/>
      <c r="G98" s="63"/>
      <c r="H98" s="63"/>
      <c r="I98" s="63"/>
      <c r="J98" s="63"/>
      <c r="K98" s="63"/>
      <c r="L98" s="63"/>
      <c r="M98" s="63"/>
    </row>
    <row r="99" spans="1:13" x14ac:dyDescent="0.25">
      <c r="A99" s="4"/>
      <c r="B99" s="4"/>
      <c r="D99" s="14"/>
      <c r="E99" s="4"/>
      <c r="F99" s="12"/>
      <c r="G99" s="4"/>
      <c r="H99" s="31"/>
      <c r="I99" s="14"/>
      <c r="J99" s="4"/>
      <c r="K99" s="4"/>
      <c r="L99" s="4"/>
      <c r="M99" s="4"/>
    </row>
    <row r="100" spans="1:13" x14ac:dyDescent="0.25">
      <c r="A100" s="4"/>
      <c r="B100" s="4"/>
      <c r="D100" s="14"/>
      <c r="E100" s="4"/>
      <c r="F100" s="12"/>
      <c r="G100" s="4"/>
      <c r="H100" s="31"/>
      <c r="I100" s="14"/>
      <c r="J100" s="4"/>
      <c r="K100" s="4"/>
      <c r="L100" s="4"/>
      <c r="M100" s="4"/>
    </row>
    <row r="101" spans="1:13" x14ac:dyDescent="0.25">
      <c r="A101" s="4"/>
      <c r="B101" s="4"/>
      <c r="D101" s="14"/>
      <c r="E101" s="4"/>
      <c r="F101" s="12"/>
      <c r="G101" s="4"/>
      <c r="H101" s="31"/>
      <c r="I101" s="14"/>
      <c r="J101" s="4"/>
      <c r="K101" s="4"/>
      <c r="L101" s="4"/>
      <c r="M101" s="4"/>
    </row>
    <row r="102" spans="1:13" x14ac:dyDescent="0.25">
      <c r="A102" s="4"/>
      <c r="B102" s="4"/>
      <c r="D102" s="14"/>
      <c r="E102" s="4"/>
      <c r="F102" s="12"/>
      <c r="G102" s="4"/>
      <c r="H102" s="31"/>
      <c r="I102" s="14"/>
      <c r="J102" s="4"/>
      <c r="K102" s="4"/>
      <c r="L102" s="4"/>
      <c r="M102" s="4"/>
    </row>
    <row r="103" spans="1:13" x14ac:dyDescent="0.25">
      <c r="A103" s="4"/>
      <c r="B103" s="4"/>
      <c r="D103" s="14"/>
      <c r="E103" s="4"/>
      <c r="F103" s="12"/>
      <c r="G103" s="4"/>
      <c r="H103" s="31"/>
      <c r="I103" s="14"/>
      <c r="J103" s="4"/>
      <c r="K103" s="4"/>
      <c r="L103" s="4"/>
      <c r="M103" s="4"/>
    </row>
    <row r="104" spans="1:13" x14ac:dyDescent="0.25">
      <c r="A104" s="4"/>
      <c r="B104" s="4"/>
      <c r="D104" s="14"/>
      <c r="E104" s="4"/>
      <c r="F104" s="12"/>
      <c r="G104" s="4"/>
      <c r="H104" s="31"/>
      <c r="I104" s="14"/>
      <c r="J104" s="4"/>
      <c r="K104" s="4"/>
      <c r="L104" s="4"/>
      <c r="M104" s="4"/>
    </row>
    <row r="105" spans="1:13" x14ac:dyDescent="0.25">
      <c r="A105" s="4"/>
      <c r="B105" s="4"/>
      <c r="D105" s="14"/>
      <c r="E105" s="4"/>
      <c r="F105" s="12"/>
      <c r="G105" s="4"/>
      <c r="H105" s="31"/>
      <c r="I105" s="14"/>
      <c r="J105" s="4"/>
      <c r="K105" s="4"/>
      <c r="L105" s="4"/>
      <c r="M105" s="4"/>
    </row>
    <row r="106" spans="1:13" x14ac:dyDescent="0.25">
      <c r="A106" s="4"/>
      <c r="B106" s="4"/>
      <c r="D106" s="14"/>
      <c r="E106" s="4"/>
      <c r="F106" s="12"/>
      <c r="G106" s="4"/>
      <c r="H106" s="31"/>
      <c r="I106" s="14"/>
      <c r="J106" s="4"/>
      <c r="K106" s="4"/>
      <c r="L106" s="4"/>
      <c r="M106" s="4"/>
    </row>
    <row r="107" spans="1:13" x14ac:dyDescent="0.25">
      <c r="A107" s="4"/>
      <c r="B107" s="4"/>
      <c r="D107" s="14"/>
      <c r="E107" s="4"/>
      <c r="F107" s="12"/>
      <c r="G107" s="4"/>
      <c r="H107" s="31"/>
      <c r="I107" s="14"/>
      <c r="J107" s="4"/>
      <c r="K107" s="4"/>
      <c r="L107" s="4"/>
      <c r="M107" s="4"/>
    </row>
    <row r="108" spans="1:13" x14ac:dyDescent="0.25">
      <c r="A108" s="4"/>
      <c r="B108" s="4"/>
      <c r="D108" s="14"/>
      <c r="E108" s="4"/>
      <c r="F108" s="12"/>
      <c r="G108" s="4"/>
      <c r="H108" s="31"/>
      <c r="I108" s="14"/>
      <c r="J108" s="4"/>
      <c r="K108" s="4"/>
      <c r="L108" s="4"/>
      <c r="M108" s="4"/>
    </row>
    <row r="109" spans="1:13" x14ac:dyDescent="0.25">
      <c r="A109" s="4"/>
      <c r="B109" s="4"/>
      <c r="D109" s="14"/>
      <c r="E109" s="4"/>
      <c r="F109" s="12"/>
      <c r="G109" s="4"/>
      <c r="H109" s="31"/>
      <c r="I109" s="14"/>
      <c r="J109" s="4"/>
      <c r="K109" s="4"/>
      <c r="L109" s="4"/>
      <c r="M109" s="4"/>
    </row>
    <row r="110" spans="1:13" x14ac:dyDescent="0.25">
      <c r="A110" s="4"/>
      <c r="B110" s="4"/>
      <c r="D110" s="14"/>
      <c r="E110" s="4"/>
      <c r="F110" s="12"/>
      <c r="G110" s="4"/>
      <c r="H110" s="31"/>
      <c r="I110" s="14"/>
      <c r="J110" s="4"/>
      <c r="K110" s="4"/>
      <c r="L110" s="4"/>
      <c r="M110" s="4"/>
    </row>
    <row r="111" spans="1:13" x14ac:dyDescent="0.25">
      <c r="A111" s="4"/>
      <c r="B111" s="4"/>
      <c r="D111" s="14"/>
      <c r="E111" s="4"/>
      <c r="F111" s="12"/>
      <c r="G111" s="4"/>
      <c r="H111" s="31"/>
      <c r="I111" s="14"/>
      <c r="J111" s="4"/>
      <c r="K111" s="4"/>
      <c r="L111" s="4"/>
      <c r="M111" s="4"/>
    </row>
    <row r="112" spans="1:13" x14ac:dyDescent="0.25">
      <c r="A112" s="4"/>
      <c r="B112" s="4"/>
      <c r="D112" s="14"/>
      <c r="E112" s="4"/>
      <c r="F112" s="12"/>
      <c r="G112" s="4"/>
      <c r="H112" s="31"/>
      <c r="I112" s="14"/>
      <c r="J112" s="4"/>
      <c r="K112" s="4"/>
      <c r="L112" s="4"/>
      <c r="M112" s="4"/>
    </row>
    <row r="113" spans="1:13" x14ac:dyDescent="0.25">
      <c r="A113" s="4"/>
      <c r="B113" s="4"/>
      <c r="D113" s="14"/>
      <c r="E113" s="4"/>
      <c r="F113" s="12"/>
      <c r="G113" s="4"/>
      <c r="H113" s="31"/>
      <c r="I113" s="14"/>
      <c r="J113" s="4"/>
      <c r="K113" s="4"/>
      <c r="L113" s="4"/>
      <c r="M113" s="4"/>
    </row>
    <row r="114" spans="1:13" x14ac:dyDescent="0.25">
      <c r="A114" s="4"/>
      <c r="B114" s="4"/>
      <c r="D114" s="14"/>
      <c r="E114" s="4"/>
      <c r="F114" s="12"/>
      <c r="G114" s="4"/>
      <c r="H114" s="31"/>
      <c r="I114" s="14"/>
      <c r="J114" s="4"/>
      <c r="K114" s="4"/>
      <c r="L114" s="4"/>
      <c r="M114" s="4"/>
    </row>
    <row r="115" spans="1:13" x14ac:dyDescent="0.25">
      <c r="A115" s="4"/>
      <c r="B115" s="4"/>
      <c r="D115" s="14"/>
      <c r="E115" s="4"/>
      <c r="F115" s="12"/>
      <c r="G115" s="4"/>
      <c r="H115" s="31"/>
      <c r="I115" s="14"/>
      <c r="J115" s="4"/>
      <c r="K115" s="4"/>
      <c r="L115" s="4"/>
      <c r="M115" s="4"/>
    </row>
    <row r="116" spans="1:13" x14ac:dyDescent="0.25">
      <c r="A116" s="4"/>
      <c r="B116" s="4"/>
      <c r="D116" s="14"/>
      <c r="E116" s="4"/>
      <c r="F116" s="12"/>
      <c r="G116" s="4"/>
      <c r="H116" s="31"/>
      <c r="I116" s="14"/>
      <c r="J116" s="4"/>
      <c r="K116" s="4"/>
      <c r="L116" s="4"/>
      <c r="M116" s="4"/>
    </row>
    <row r="117" spans="1:13" x14ac:dyDescent="0.25">
      <c r="A117" s="4"/>
      <c r="B117" s="4"/>
      <c r="D117" s="14"/>
      <c r="E117" s="4"/>
      <c r="F117" s="12"/>
      <c r="G117" s="4"/>
      <c r="H117" s="31"/>
      <c r="I117" s="14"/>
      <c r="J117" s="4"/>
      <c r="K117" s="4"/>
      <c r="L117" s="4"/>
      <c r="M117" s="4"/>
    </row>
    <row r="118" spans="1:13" x14ac:dyDescent="0.25">
      <c r="A118" s="4"/>
      <c r="B118" s="4"/>
      <c r="D118" s="14"/>
      <c r="E118" s="4"/>
      <c r="F118" s="12"/>
      <c r="G118" s="4"/>
      <c r="H118" s="31"/>
      <c r="I118" s="14"/>
      <c r="J118" s="4"/>
      <c r="K118" s="4"/>
      <c r="L118" s="4"/>
      <c r="M118" s="4"/>
    </row>
    <row r="119" spans="1:13" x14ac:dyDescent="0.25">
      <c r="A119" s="4"/>
      <c r="B119" s="4"/>
      <c r="D119" s="14"/>
      <c r="E119" s="4"/>
      <c r="F119" s="12"/>
      <c r="G119" s="4"/>
      <c r="H119" s="31"/>
      <c r="I119" s="14"/>
      <c r="J119" s="4"/>
      <c r="K119" s="4"/>
      <c r="L119" s="4"/>
      <c r="M119" s="4"/>
    </row>
    <row r="120" spans="1:13" x14ac:dyDescent="0.25">
      <c r="A120" s="4"/>
      <c r="B120" s="4"/>
      <c r="D120" s="14"/>
      <c r="E120" s="4"/>
      <c r="F120" s="12"/>
      <c r="G120" s="4"/>
      <c r="H120" s="31"/>
      <c r="I120" s="14"/>
      <c r="J120" s="4"/>
      <c r="K120" s="4"/>
      <c r="L120" s="4"/>
      <c r="M120" s="4"/>
    </row>
    <row r="121" spans="1:13" x14ac:dyDescent="0.25">
      <c r="A121" s="4"/>
      <c r="B121" s="4"/>
      <c r="D121" s="14"/>
      <c r="E121" s="4"/>
      <c r="F121" s="12"/>
      <c r="G121" s="4"/>
      <c r="H121" s="31"/>
      <c r="I121" s="14"/>
      <c r="J121" s="4"/>
      <c r="K121" s="4"/>
      <c r="L121" s="4"/>
      <c r="M121" s="4"/>
    </row>
    <row r="122" spans="1:13" x14ac:dyDescent="0.25">
      <c r="A122" s="4"/>
      <c r="B122" s="4"/>
      <c r="D122" s="14"/>
      <c r="E122" s="4"/>
      <c r="F122" s="12"/>
      <c r="G122" s="4"/>
      <c r="H122" s="31"/>
      <c r="I122" s="14"/>
      <c r="J122" s="4"/>
      <c r="K122" s="4"/>
      <c r="L122" s="4"/>
      <c r="M122" s="4"/>
    </row>
    <row r="123" spans="1:13" x14ac:dyDescent="0.25">
      <c r="A123" s="4"/>
      <c r="B123" s="4"/>
      <c r="D123" s="10"/>
      <c r="E123" s="4"/>
      <c r="F123" s="12"/>
      <c r="G123" s="4"/>
      <c r="H123" s="31"/>
      <c r="I123" s="10"/>
      <c r="J123" s="4"/>
      <c r="K123" s="4"/>
      <c r="L123" s="4"/>
      <c r="M123" s="4"/>
    </row>
    <row r="124" spans="1:13" x14ac:dyDescent="0.25">
      <c r="A124" s="4"/>
      <c r="B124" s="4"/>
      <c r="D124" s="10"/>
      <c r="E124" s="4"/>
      <c r="F124" s="12"/>
      <c r="G124" s="4"/>
      <c r="H124" s="31"/>
      <c r="I124" s="10"/>
      <c r="J124" s="4"/>
      <c r="K124" s="4"/>
      <c r="L124" s="4"/>
      <c r="M124" s="4"/>
    </row>
    <row r="125" spans="1:13" x14ac:dyDescent="0.25">
      <c r="A125" s="4"/>
      <c r="B125" s="4"/>
      <c r="D125" s="10"/>
      <c r="E125" s="4"/>
      <c r="F125" s="12"/>
      <c r="G125" s="4"/>
      <c r="H125" s="31"/>
      <c r="I125" s="10"/>
      <c r="J125" s="4"/>
      <c r="K125" s="4"/>
      <c r="L125" s="4"/>
      <c r="M125" s="4"/>
    </row>
    <row r="126" spans="1:13" x14ac:dyDescent="0.25">
      <c r="A126" s="4"/>
      <c r="B126" s="4"/>
      <c r="D126" s="10"/>
      <c r="E126" s="4"/>
      <c r="F126" s="12"/>
      <c r="G126" s="4"/>
      <c r="H126" s="31"/>
      <c r="I126" s="10"/>
      <c r="J126" s="4"/>
      <c r="K126" s="4"/>
      <c r="L126" s="4"/>
      <c r="M126" s="4"/>
    </row>
    <row r="127" spans="1:13" x14ac:dyDescent="0.25">
      <c r="A127" s="4"/>
      <c r="B127" s="4"/>
      <c r="D127" s="10"/>
      <c r="E127" s="4"/>
      <c r="F127" s="12"/>
      <c r="G127" s="4"/>
      <c r="H127" s="31"/>
      <c r="I127" s="10"/>
      <c r="J127" s="4"/>
      <c r="K127" s="4"/>
      <c r="L127" s="4"/>
      <c r="M127" s="4"/>
    </row>
    <row r="128" spans="1:13" x14ac:dyDescent="0.25">
      <c r="A128" s="4"/>
      <c r="B128" s="4"/>
      <c r="D128" s="10"/>
      <c r="E128" s="4"/>
      <c r="F128" s="12"/>
      <c r="G128" s="4"/>
      <c r="H128" s="31"/>
      <c r="I128" s="10"/>
      <c r="J128" s="4"/>
      <c r="K128" s="4"/>
      <c r="L128" s="4"/>
      <c r="M128" s="4"/>
    </row>
    <row r="129" spans="1:13" x14ac:dyDescent="0.25">
      <c r="A129" s="4"/>
      <c r="B129" s="4"/>
      <c r="D129" s="10"/>
      <c r="E129" s="4"/>
      <c r="F129" s="12"/>
      <c r="G129" s="4"/>
      <c r="H129" s="31"/>
      <c r="I129" s="10"/>
      <c r="J129" s="4"/>
      <c r="K129" s="4"/>
      <c r="L129" s="4"/>
      <c r="M129" s="4"/>
    </row>
    <row r="130" spans="1:13" x14ac:dyDescent="0.25">
      <c r="A130" s="4"/>
      <c r="B130" s="4"/>
      <c r="D130" s="10"/>
      <c r="E130" s="4"/>
      <c r="F130" s="12"/>
      <c r="G130" s="4"/>
      <c r="H130" s="31"/>
      <c r="I130" s="10"/>
      <c r="J130" s="4"/>
      <c r="K130" s="4"/>
      <c r="L130" s="4"/>
      <c r="M130" s="4"/>
    </row>
    <row r="131" spans="1:13" x14ac:dyDescent="0.25">
      <c r="A131" s="4"/>
      <c r="B131" s="4"/>
      <c r="D131" s="10"/>
      <c r="E131" s="4"/>
      <c r="F131" s="12"/>
      <c r="G131" s="4"/>
      <c r="H131" s="31"/>
      <c r="I131" s="10"/>
      <c r="J131" s="4"/>
      <c r="K131" s="4"/>
      <c r="L131" s="4"/>
      <c r="M131" s="4"/>
    </row>
    <row r="132" spans="1:13" x14ac:dyDescent="0.25">
      <c r="A132" s="4"/>
      <c r="B132" s="4"/>
      <c r="D132" s="10"/>
      <c r="E132" s="4"/>
      <c r="F132" s="12"/>
      <c r="G132" s="4"/>
      <c r="H132" s="31"/>
      <c r="I132" s="10"/>
      <c r="J132" s="4"/>
      <c r="K132" s="4"/>
      <c r="L132" s="4"/>
      <c r="M132" s="4"/>
    </row>
    <row r="133" spans="1:13" x14ac:dyDescent="0.25">
      <c r="A133" s="4"/>
      <c r="B133" s="4"/>
      <c r="D133" s="10"/>
      <c r="E133" s="4"/>
      <c r="F133" s="12"/>
      <c r="G133" s="4"/>
      <c r="H133" s="31"/>
      <c r="I133" s="10"/>
      <c r="J133" s="4"/>
      <c r="K133" s="4"/>
      <c r="L133" s="4"/>
      <c r="M133" s="4"/>
    </row>
    <row r="134" spans="1:13" x14ac:dyDescent="0.25">
      <c r="A134" s="4"/>
      <c r="B134" s="4"/>
      <c r="D134" s="10"/>
      <c r="E134" s="4"/>
      <c r="F134" s="12"/>
      <c r="G134" s="4"/>
      <c r="H134" s="31"/>
      <c r="I134" s="10"/>
      <c r="J134" s="4"/>
      <c r="K134" s="4"/>
      <c r="L134" s="4"/>
      <c r="M134" s="4"/>
    </row>
    <row r="135" spans="1:13" x14ac:dyDescent="0.25">
      <c r="A135" s="4"/>
      <c r="B135" s="4"/>
      <c r="D135" s="10"/>
      <c r="E135" s="4"/>
      <c r="F135" s="12"/>
      <c r="G135" s="4"/>
      <c r="H135" s="31"/>
      <c r="I135" s="10"/>
      <c r="J135" s="4"/>
      <c r="K135" s="4"/>
      <c r="L135" s="4"/>
      <c r="M135" s="4"/>
    </row>
    <row r="136" spans="1:13" x14ac:dyDescent="0.25">
      <c r="A136" s="4"/>
      <c r="B136" s="4"/>
      <c r="D136" s="10"/>
      <c r="E136" s="4"/>
      <c r="F136" s="12"/>
      <c r="G136" s="4"/>
      <c r="H136" s="31"/>
      <c r="I136" s="10"/>
      <c r="J136" s="4"/>
      <c r="K136" s="4"/>
      <c r="L136" s="4"/>
      <c r="M136" s="4"/>
    </row>
    <row r="137" spans="1:13" x14ac:dyDescent="0.25">
      <c r="A137" s="4"/>
      <c r="B137" s="4"/>
      <c r="D137" s="10"/>
      <c r="E137" s="4"/>
      <c r="F137" s="12"/>
      <c r="G137" s="4"/>
      <c r="H137" s="31"/>
      <c r="I137" s="10"/>
      <c r="J137" s="4"/>
      <c r="K137" s="4"/>
      <c r="L137" s="4"/>
      <c r="M137" s="4"/>
    </row>
    <row r="138" spans="1:13" x14ac:dyDescent="0.25">
      <c r="A138" s="4"/>
      <c r="B138" s="4"/>
      <c r="D138" s="10"/>
      <c r="E138" s="4"/>
      <c r="F138" s="12"/>
      <c r="G138" s="4"/>
      <c r="H138" s="31"/>
      <c r="I138" s="10"/>
      <c r="J138" s="4"/>
      <c r="K138" s="4"/>
      <c r="L138" s="4"/>
      <c r="M138" s="4"/>
    </row>
    <row r="139" spans="1:13" x14ac:dyDescent="0.25">
      <c r="A139" s="4"/>
      <c r="B139" s="4"/>
      <c r="D139" s="10"/>
      <c r="E139" s="4"/>
      <c r="F139" s="12"/>
      <c r="G139" s="4"/>
      <c r="H139" s="31"/>
      <c r="I139" s="10"/>
      <c r="J139" s="4"/>
      <c r="K139" s="4"/>
      <c r="L139" s="4"/>
      <c r="M139" s="4"/>
    </row>
    <row r="140" spans="1:13" x14ac:dyDescent="0.25">
      <c r="A140" s="4"/>
      <c r="B140" s="4"/>
      <c r="D140" s="10"/>
      <c r="E140" s="4"/>
      <c r="F140" s="12"/>
      <c r="G140" s="4"/>
      <c r="H140" s="31"/>
      <c r="I140" s="10"/>
      <c r="J140" s="4"/>
      <c r="K140" s="4"/>
      <c r="L140" s="4"/>
      <c r="M140" s="4"/>
    </row>
    <row r="141" spans="1:13" x14ac:dyDescent="0.25">
      <c r="A141" s="4"/>
      <c r="B141" s="4"/>
      <c r="D141" s="10"/>
      <c r="E141" s="4"/>
      <c r="F141" s="12"/>
      <c r="G141" s="4"/>
      <c r="H141" s="31"/>
      <c r="I141" s="10"/>
      <c r="J141" s="4"/>
      <c r="K141" s="4"/>
      <c r="L141" s="4"/>
      <c r="M141" s="4"/>
    </row>
    <row r="142" spans="1:13" x14ac:dyDescent="0.25">
      <c r="A142" s="4"/>
      <c r="B142" s="4"/>
      <c r="D142" s="10"/>
      <c r="E142" s="4"/>
      <c r="F142" s="12"/>
      <c r="G142" s="4"/>
      <c r="H142" s="31"/>
      <c r="I142" s="10"/>
      <c r="J142" s="4"/>
      <c r="K142" s="4"/>
      <c r="L142" s="4"/>
      <c r="M142" s="4"/>
    </row>
    <row r="143" spans="1:13" x14ac:dyDescent="0.25">
      <c r="A143" s="4"/>
      <c r="B143" s="4"/>
      <c r="D143" s="10"/>
      <c r="E143" s="4"/>
      <c r="F143" s="12"/>
      <c r="G143" s="4"/>
      <c r="H143" s="31"/>
      <c r="I143" s="10"/>
      <c r="J143" s="4"/>
      <c r="K143" s="4"/>
      <c r="L143" s="4"/>
      <c r="M143" s="4"/>
    </row>
    <row r="144" spans="1:13" x14ac:dyDescent="0.25">
      <c r="A144" s="4"/>
      <c r="B144" s="4"/>
      <c r="D144" s="10"/>
      <c r="E144" s="4"/>
      <c r="F144" s="12"/>
      <c r="G144" s="4"/>
      <c r="H144" s="31"/>
      <c r="I144" s="10"/>
      <c r="J144" s="4"/>
      <c r="K144" s="4"/>
      <c r="L144" s="4"/>
      <c r="M144" s="4"/>
    </row>
    <row r="145" spans="1:13" x14ac:dyDescent="0.25">
      <c r="A145" s="4"/>
      <c r="B145" s="4"/>
      <c r="D145" s="10"/>
      <c r="E145" s="4"/>
      <c r="F145" s="12"/>
      <c r="G145" s="4"/>
      <c r="H145" s="31"/>
      <c r="I145" s="10"/>
      <c r="J145" s="4"/>
      <c r="K145" s="4"/>
      <c r="L145" s="4"/>
      <c r="M145" s="4"/>
    </row>
    <row r="146" spans="1:13" x14ac:dyDescent="0.25">
      <c r="A146" s="4"/>
      <c r="B146" s="4"/>
      <c r="D146" s="10"/>
      <c r="E146" s="4"/>
      <c r="F146" s="12"/>
      <c r="G146" s="4"/>
      <c r="H146" s="31"/>
      <c r="I146" s="10"/>
      <c r="J146" s="4"/>
      <c r="K146" s="4"/>
      <c r="L146" s="4"/>
      <c r="M146" s="4"/>
    </row>
    <row r="147" spans="1:13" x14ac:dyDescent="0.25">
      <c r="A147" s="4"/>
      <c r="B147" s="4"/>
      <c r="D147" s="10"/>
      <c r="E147" s="4"/>
      <c r="F147" s="12"/>
      <c r="G147" s="4"/>
      <c r="H147" s="31"/>
      <c r="I147" s="10"/>
      <c r="J147" s="4"/>
      <c r="K147" s="4"/>
      <c r="L147" s="4"/>
      <c r="M147" s="4"/>
    </row>
    <row r="148" spans="1:13" x14ac:dyDescent="0.25">
      <c r="A148" s="4"/>
      <c r="B148" s="4"/>
      <c r="D148" s="10"/>
      <c r="E148" s="4"/>
      <c r="F148" s="12"/>
      <c r="G148" s="4"/>
      <c r="H148" s="31"/>
      <c r="I148" s="10"/>
      <c r="J148" s="4"/>
      <c r="K148" s="4"/>
      <c r="L148" s="4"/>
      <c r="M148" s="4"/>
    </row>
    <row r="149" spans="1:13" x14ac:dyDescent="0.25">
      <c r="A149" s="4"/>
      <c r="B149" s="4"/>
      <c r="D149" s="10"/>
      <c r="E149" s="4"/>
      <c r="F149" s="12"/>
      <c r="G149" s="4"/>
      <c r="H149" s="31"/>
      <c r="I149" s="10"/>
      <c r="J149" s="4"/>
      <c r="K149" s="4"/>
      <c r="L149" s="4"/>
      <c r="M149" s="4"/>
    </row>
    <row r="150" spans="1:13" x14ac:dyDescent="0.25">
      <c r="A150" s="4"/>
      <c r="B150" s="4"/>
      <c r="D150" s="10"/>
      <c r="E150" s="4"/>
      <c r="F150" s="12"/>
      <c r="G150" s="4"/>
      <c r="H150" s="31"/>
      <c r="I150" s="10"/>
      <c r="J150" s="4"/>
      <c r="K150" s="4"/>
      <c r="L150" s="4"/>
      <c r="M150" s="4"/>
    </row>
    <row r="151" spans="1:13" x14ac:dyDescent="0.25">
      <c r="A151" s="4"/>
      <c r="B151" s="4"/>
      <c r="D151" s="10"/>
      <c r="E151" s="4"/>
      <c r="F151" s="12"/>
      <c r="G151" s="4"/>
      <c r="H151" s="31"/>
      <c r="I151" s="10"/>
      <c r="J151" s="4"/>
      <c r="K151" s="4"/>
      <c r="L151" s="4"/>
      <c r="M151" s="4"/>
    </row>
    <row r="152" spans="1:13" x14ac:dyDescent="0.25">
      <c r="A152" s="4"/>
      <c r="B152" s="4"/>
      <c r="D152" s="10"/>
      <c r="E152" s="4"/>
      <c r="F152" s="12"/>
      <c r="G152" s="4"/>
      <c r="H152" s="31"/>
      <c r="I152" s="10"/>
      <c r="J152" s="4"/>
      <c r="K152" s="4"/>
      <c r="L152" s="4"/>
      <c r="M152" s="4"/>
    </row>
    <row r="153" spans="1:13" x14ac:dyDescent="0.25">
      <c r="A153" s="4"/>
      <c r="B153" s="4"/>
      <c r="D153" s="10"/>
      <c r="E153" s="4"/>
      <c r="F153" s="12"/>
      <c r="G153" s="4"/>
      <c r="H153" s="31"/>
      <c r="I153" s="10"/>
      <c r="J153" s="4"/>
      <c r="K153" s="4"/>
      <c r="L153" s="4"/>
      <c r="M153" s="4"/>
    </row>
    <row r="154" spans="1:13" x14ac:dyDescent="0.25">
      <c r="A154" s="4"/>
      <c r="B154" s="4"/>
      <c r="D154" s="10"/>
      <c r="E154" s="4"/>
      <c r="F154" s="12"/>
      <c r="G154" s="4"/>
      <c r="H154" s="31"/>
      <c r="I154" s="10"/>
      <c r="J154" s="4"/>
      <c r="K154" s="4"/>
      <c r="L154" s="4"/>
      <c r="M154" s="4"/>
    </row>
    <row r="155" spans="1:13" x14ac:dyDescent="0.25">
      <c r="A155" s="4"/>
      <c r="B155" s="4"/>
      <c r="D155" s="10"/>
      <c r="E155" s="4"/>
      <c r="F155" s="12"/>
      <c r="G155" s="4"/>
      <c r="H155" s="31"/>
      <c r="I155" s="10"/>
      <c r="J155" s="4"/>
      <c r="K155" s="4"/>
      <c r="L155" s="4"/>
      <c r="M155" s="4"/>
    </row>
    <row r="156" spans="1:13" x14ac:dyDescent="0.25">
      <c r="A156" s="4"/>
      <c r="B156" s="4"/>
      <c r="D156" s="10"/>
      <c r="E156" s="4"/>
      <c r="F156" s="12"/>
      <c r="G156" s="4"/>
      <c r="H156" s="31"/>
      <c r="I156" s="10"/>
      <c r="J156" s="4"/>
      <c r="K156" s="4"/>
      <c r="L156" s="4"/>
      <c r="M156" s="4"/>
    </row>
    <row r="157" spans="1:13" x14ac:dyDescent="0.25">
      <c r="A157" s="4"/>
      <c r="B157" s="4"/>
      <c r="D157" s="10"/>
      <c r="E157" s="4"/>
      <c r="F157" s="12"/>
      <c r="G157" s="4"/>
      <c r="H157" s="31"/>
      <c r="I157" s="10"/>
      <c r="J157" s="4"/>
      <c r="K157" s="4"/>
      <c r="L157" s="4"/>
      <c r="M157" s="4"/>
    </row>
    <row r="158" spans="1:13" x14ac:dyDescent="0.25">
      <c r="A158" s="4"/>
      <c r="B158" s="4"/>
      <c r="D158" s="10"/>
      <c r="E158" s="4"/>
      <c r="F158" s="12"/>
      <c r="G158" s="4"/>
      <c r="H158" s="31"/>
      <c r="I158" s="10"/>
      <c r="J158" s="4"/>
      <c r="K158" s="4"/>
      <c r="L158" s="4"/>
      <c r="M158" s="4"/>
    </row>
    <row r="159" spans="1:13" x14ac:dyDescent="0.25">
      <c r="A159" s="4"/>
      <c r="B159" s="4"/>
      <c r="D159" s="10"/>
      <c r="E159" s="4"/>
      <c r="F159" s="12"/>
      <c r="G159" s="4"/>
      <c r="H159" s="31"/>
      <c r="I159" s="10"/>
      <c r="J159" s="4"/>
      <c r="K159" s="4"/>
      <c r="L159" s="4"/>
      <c r="M159" s="4"/>
    </row>
    <row r="160" spans="1:13" x14ac:dyDescent="0.25">
      <c r="A160" s="4"/>
      <c r="B160" s="4"/>
      <c r="D160" s="10"/>
      <c r="E160" s="4"/>
      <c r="F160" s="12"/>
      <c r="G160" s="4"/>
      <c r="H160" s="31"/>
      <c r="I160" s="10"/>
      <c r="J160" s="4"/>
      <c r="K160" s="4"/>
      <c r="L160" s="4"/>
      <c r="M160" s="4"/>
    </row>
    <row r="161" spans="1:13" x14ac:dyDescent="0.25">
      <c r="A161" s="4"/>
      <c r="B161" s="4"/>
      <c r="D161" s="10"/>
      <c r="E161" s="4"/>
      <c r="F161" s="12"/>
      <c r="G161" s="4"/>
      <c r="H161" s="31"/>
      <c r="I161" s="10"/>
      <c r="J161" s="4"/>
      <c r="K161" s="4"/>
      <c r="L161" s="4"/>
      <c r="M161" s="4"/>
    </row>
    <row r="162" spans="1:13" x14ac:dyDescent="0.25">
      <c r="A162" s="4"/>
      <c r="B162" s="4"/>
      <c r="D162" s="10"/>
      <c r="E162" s="4"/>
      <c r="F162" s="12"/>
      <c r="G162" s="4"/>
      <c r="H162" s="31"/>
      <c r="I162" s="10"/>
      <c r="J162" s="4"/>
      <c r="K162" s="4"/>
      <c r="L162" s="4"/>
      <c r="M162" s="4"/>
    </row>
    <row r="163" spans="1:13" x14ac:dyDescent="0.25">
      <c r="A163" s="4"/>
      <c r="B163" s="4"/>
      <c r="D163" s="10"/>
      <c r="E163" s="4"/>
      <c r="F163" s="12"/>
      <c r="G163" s="4"/>
      <c r="H163" s="31"/>
      <c r="I163" s="10"/>
      <c r="J163" s="4"/>
      <c r="K163" s="4"/>
      <c r="L163" s="4"/>
      <c r="M163" s="4"/>
    </row>
    <row r="164" spans="1:13" x14ac:dyDescent="0.25">
      <c r="A164" s="4"/>
      <c r="B164" s="4"/>
      <c r="D164" s="10"/>
      <c r="E164" s="4"/>
      <c r="F164" s="12"/>
      <c r="G164" s="4"/>
      <c r="H164" s="31"/>
      <c r="I164" s="10"/>
      <c r="J164" s="4"/>
      <c r="K164" s="4"/>
      <c r="L164" s="4"/>
      <c r="M164" s="4"/>
    </row>
    <row r="165" spans="1:13" x14ac:dyDescent="0.25">
      <c r="A165" s="4"/>
      <c r="B165" s="4"/>
      <c r="D165" s="10"/>
      <c r="E165" s="4"/>
      <c r="F165" s="12"/>
      <c r="G165" s="4"/>
      <c r="H165" s="31"/>
      <c r="I165" s="10"/>
      <c r="J165" s="4"/>
      <c r="K165" s="4"/>
      <c r="L165" s="4"/>
      <c r="M165" s="4"/>
    </row>
    <row r="166" spans="1:13" x14ac:dyDescent="0.25">
      <c r="A166" s="4"/>
      <c r="B166" s="4"/>
      <c r="D166" s="10"/>
      <c r="E166" s="4"/>
      <c r="F166" s="12"/>
      <c r="G166" s="4"/>
      <c r="H166" s="31"/>
      <c r="I166" s="10"/>
      <c r="J166" s="4"/>
      <c r="K166" s="4"/>
      <c r="L166" s="4"/>
      <c r="M166" s="4"/>
    </row>
    <row r="167" spans="1:13" x14ac:dyDescent="0.25">
      <c r="A167" s="4"/>
      <c r="B167" s="4"/>
      <c r="D167" s="10"/>
      <c r="E167" s="4"/>
      <c r="F167" s="12"/>
      <c r="G167" s="4"/>
      <c r="H167" s="31"/>
      <c r="I167" s="10"/>
      <c r="J167" s="4"/>
      <c r="K167" s="4"/>
      <c r="L167" s="4"/>
      <c r="M167" s="4"/>
    </row>
    <row r="168" spans="1:13" x14ac:dyDescent="0.25">
      <c r="A168" s="4"/>
      <c r="B168" s="4"/>
      <c r="D168" s="10"/>
      <c r="E168" s="4"/>
      <c r="F168" s="12"/>
      <c r="G168" s="4"/>
      <c r="H168" s="31"/>
      <c r="I168" s="10"/>
      <c r="J168" s="4"/>
      <c r="K168" s="4"/>
      <c r="L168" s="4"/>
      <c r="M168" s="4"/>
    </row>
    <row r="169" spans="1:13" x14ac:dyDescent="0.25">
      <c r="A169" s="4"/>
      <c r="B169" s="4"/>
      <c r="D169" s="10"/>
      <c r="E169" s="4"/>
      <c r="F169" s="12"/>
      <c r="G169" s="4"/>
      <c r="H169" s="31"/>
      <c r="I169" s="10"/>
      <c r="J169" s="4"/>
      <c r="K169" s="4"/>
      <c r="L169" s="4"/>
      <c r="M169" s="4"/>
    </row>
    <row r="170" spans="1:13" x14ac:dyDescent="0.25">
      <c r="A170" s="4"/>
      <c r="B170" s="4"/>
      <c r="D170" s="10"/>
      <c r="E170" s="4"/>
      <c r="F170" s="12"/>
      <c r="G170" s="4"/>
      <c r="H170" s="31"/>
      <c r="I170" s="10"/>
      <c r="J170" s="4"/>
      <c r="K170" s="4"/>
      <c r="L170" s="4"/>
      <c r="M170" s="4"/>
    </row>
    <row r="171" spans="1:13" x14ac:dyDescent="0.25">
      <c r="A171" s="4"/>
      <c r="B171" s="4"/>
      <c r="D171" s="10"/>
      <c r="E171" s="4"/>
      <c r="F171" s="12"/>
      <c r="G171" s="4"/>
      <c r="H171" s="31"/>
      <c r="I171" s="10"/>
      <c r="J171" s="4"/>
      <c r="K171" s="4"/>
      <c r="L171" s="4"/>
      <c r="M171" s="4"/>
    </row>
    <row r="172" spans="1:13" x14ac:dyDescent="0.25">
      <c r="A172" s="4"/>
      <c r="B172" s="4"/>
      <c r="D172" s="10"/>
      <c r="E172" s="4"/>
      <c r="F172" s="12"/>
      <c r="G172" s="4"/>
      <c r="H172" s="31"/>
      <c r="I172" s="10"/>
      <c r="J172" s="4"/>
      <c r="K172" s="4"/>
      <c r="L172" s="4"/>
      <c r="M172" s="4"/>
    </row>
    <row r="173" spans="1:13" x14ac:dyDescent="0.25">
      <c r="A173" s="4"/>
      <c r="B173" s="4"/>
      <c r="D173" s="10"/>
      <c r="E173" s="4"/>
      <c r="F173" s="12"/>
      <c r="G173" s="4"/>
      <c r="H173" s="31"/>
      <c r="I173" s="10"/>
      <c r="J173" s="4"/>
      <c r="K173" s="4"/>
      <c r="L173" s="4"/>
      <c r="M173" s="4"/>
    </row>
    <row r="174" spans="1:13" x14ac:dyDescent="0.25">
      <c r="A174" s="4"/>
      <c r="B174" s="4"/>
      <c r="D174" s="10"/>
      <c r="E174" s="4"/>
      <c r="F174" s="12"/>
      <c r="G174" s="4"/>
      <c r="H174" s="31"/>
      <c r="I174" s="10"/>
      <c r="J174" s="4"/>
      <c r="K174" s="4"/>
      <c r="L174" s="4"/>
      <c r="M174" s="4"/>
    </row>
    <row r="175" spans="1:13" x14ac:dyDescent="0.25">
      <c r="A175" s="4"/>
      <c r="B175" s="4"/>
      <c r="D175" s="10"/>
      <c r="E175" s="4"/>
      <c r="F175" s="12"/>
      <c r="G175" s="4"/>
      <c r="H175" s="31"/>
      <c r="I175" s="10"/>
      <c r="J175" s="4"/>
      <c r="K175" s="4"/>
      <c r="L175" s="4"/>
      <c r="M175" s="4"/>
    </row>
    <row r="176" spans="1:13" x14ac:dyDescent="0.25">
      <c r="A176" s="4"/>
      <c r="B176" s="4"/>
      <c r="D176" s="10"/>
      <c r="E176" s="4"/>
      <c r="F176" s="12"/>
      <c r="G176" s="4"/>
      <c r="H176" s="31"/>
      <c r="I176" s="10"/>
      <c r="J176" s="4"/>
      <c r="K176" s="4"/>
      <c r="L176" s="4"/>
      <c r="M176" s="4"/>
    </row>
    <row r="177" spans="1:13" x14ac:dyDescent="0.25">
      <c r="A177" s="4"/>
      <c r="B177" s="4"/>
      <c r="D177" s="10"/>
      <c r="E177" s="4"/>
      <c r="F177" s="12"/>
      <c r="G177" s="4"/>
      <c r="H177" s="31"/>
      <c r="I177" s="10"/>
      <c r="J177" s="4"/>
      <c r="K177" s="4"/>
      <c r="L177" s="4"/>
      <c r="M177" s="4"/>
    </row>
    <row r="178" spans="1:13" x14ac:dyDescent="0.25">
      <c r="A178" s="4"/>
      <c r="B178" s="4"/>
      <c r="D178" s="10"/>
      <c r="E178" s="4"/>
      <c r="F178" s="12"/>
      <c r="G178" s="4"/>
      <c r="H178" s="31"/>
      <c r="I178" s="10"/>
      <c r="J178" s="4"/>
      <c r="K178" s="4"/>
      <c r="L178" s="4"/>
      <c r="M178" s="4"/>
    </row>
    <row r="179" spans="1:13" x14ac:dyDescent="0.25">
      <c r="A179" s="4"/>
      <c r="B179" s="4"/>
      <c r="D179" s="10"/>
      <c r="E179" s="4"/>
      <c r="F179" s="12"/>
      <c r="G179" s="4"/>
      <c r="H179" s="31"/>
      <c r="I179" s="10"/>
      <c r="J179" s="4"/>
      <c r="K179" s="4"/>
      <c r="L179" s="4"/>
      <c r="M179" s="4"/>
    </row>
    <row r="180" spans="1:13" x14ac:dyDescent="0.25">
      <c r="A180" s="4"/>
      <c r="B180" s="4"/>
      <c r="D180" s="10"/>
      <c r="E180" s="4"/>
      <c r="F180" s="12"/>
      <c r="G180" s="4"/>
      <c r="H180" s="31"/>
      <c r="I180" s="10"/>
      <c r="J180" s="4"/>
      <c r="K180" s="4"/>
      <c r="L180" s="4"/>
      <c r="M180" s="4"/>
    </row>
    <row r="181" spans="1:13" x14ac:dyDescent="0.25">
      <c r="A181" s="4"/>
      <c r="B181" s="4"/>
      <c r="D181" s="10"/>
      <c r="E181" s="4"/>
      <c r="F181" s="12"/>
      <c r="G181" s="4"/>
      <c r="H181" s="31"/>
      <c r="I181" s="10"/>
      <c r="J181" s="4"/>
      <c r="K181" s="4"/>
      <c r="L181" s="4"/>
      <c r="M181" s="4"/>
    </row>
    <row r="182" spans="1:13" x14ac:dyDescent="0.25">
      <c r="A182" s="4"/>
      <c r="B182" s="4"/>
      <c r="D182" s="10"/>
      <c r="E182" s="4"/>
      <c r="F182" s="12"/>
      <c r="G182" s="4"/>
      <c r="H182" s="31"/>
      <c r="I182" s="10"/>
      <c r="J182" s="4"/>
      <c r="K182" s="4"/>
      <c r="L182" s="4"/>
      <c r="M182" s="4"/>
    </row>
    <row r="183" spans="1:13" x14ac:dyDescent="0.25">
      <c r="A183" s="4"/>
      <c r="B183" s="4"/>
      <c r="D183" s="10"/>
      <c r="E183" s="4"/>
      <c r="F183" s="12"/>
      <c r="G183" s="4"/>
      <c r="H183" s="31"/>
      <c r="I183" s="10"/>
      <c r="J183" s="4"/>
      <c r="K183" s="4"/>
      <c r="L183" s="4"/>
      <c r="M183" s="4"/>
    </row>
    <row r="184" spans="1:13" x14ac:dyDescent="0.25">
      <c r="A184" s="4"/>
      <c r="B184" s="4"/>
      <c r="D184" s="10"/>
      <c r="E184" s="4"/>
      <c r="F184" s="12"/>
      <c r="G184" s="4"/>
      <c r="H184" s="31"/>
      <c r="I184" s="10"/>
      <c r="J184" s="4"/>
      <c r="K184" s="4"/>
      <c r="L184" s="4"/>
      <c r="M184" s="4"/>
    </row>
    <row r="185" spans="1:13" x14ac:dyDescent="0.25">
      <c r="A185" s="4"/>
      <c r="B185" s="4"/>
      <c r="D185" s="10"/>
      <c r="E185" s="4"/>
      <c r="F185" s="12"/>
      <c r="G185" s="4"/>
      <c r="H185" s="31"/>
      <c r="I185" s="10"/>
      <c r="J185" s="4"/>
      <c r="K185" s="4"/>
      <c r="L185" s="4"/>
      <c r="M185" s="4"/>
    </row>
    <row r="186" spans="1:13" x14ac:dyDescent="0.25">
      <c r="A186" s="4"/>
      <c r="B186" s="4"/>
      <c r="D186" s="10"/>
      <c r="E186" s="4"/>
      <c r="F186" s="12"/>
      <c r="G186" s="4"/>
      <c r="H186" s="31"/>
      <c r="I186" s="10"/>
      <c r="J186" s="4"/>
      <c r="K186" s="4"/>
      <c r="L186" s="4"/>
      <c r="M186" s="4"/>
    </row>
    <row r="187" spans="1:13" x14ac:dyDescent="0.25">
      <c r="A187" s="4"/>
      <c r="B187" s="4"/>
      <c r="D187" s="10"/>
      <c r="E187" s="4"/>
      <c r="F187" s="12"/>
      <c r="G187" s="4"/>
      <c r="H187" s="31"/>
      <c r="I187" s="10"/>
      <c r="J187" s="4"/>
      <c r="K187" s="4"/>
      <c r="L187" s="4"/>
      <c r="M187" s="4"/>
    </row>
    <row r="188" spans="1:13" x14ac:dyDescent="0.25">
      <c r="A188" s="4"/>
      <c r="B188" s="4"/>
      <c r="D188" s="10"/>
      <c r="E188" s="4"/>
      <c r="F188" s="12"/>
      <c r="G188" s="4"/>
      <c r="H188" s="31"/>
      <c r="I188" s="10"/>
      <c r="J188" s="4"/>
      <c r="K188" s="4"/>
      <c r="L188" s="4"/>
      <c r="M188" s="4"/>
    </row>
    <row r="189" spans="1:13" x14ac:dyDescent="0.25">
      <c r="A189" s="4"/>
      <c r="B189" s="4"/>
      <c r="D189" s="10"/>
      <c r="E189" s="4"/>
      <c r="F189" s="12"/>
      <c r="G189" s="4"/>
      <c r="H189" s="31"/>
      <c r="I189" s="10"/>
      <c r="J189" s="4"/>
      <c r="K189" s="4"/>
      <c r="L189" s="4"/>
      <c r="M189" s="4"/>
    </row>
    <row r="190" spans="1:13" x14ac:dyDescent="0.25">
      <c r="A190" s="4"/>
      <c r="B190" s="4"/>
      <c r="D190" s="10"/>
      <c r="E190" s="4"/>
      <c r="F190" s="12"/>
      <c r="G190" s="4"/>
      <c r="H190" s="31"/>
      <c r="I190" s="10"/>
      <c r="J190" s="4"/>
      <c r="K190" s="4"/>
      <c r="L190" s="4"/>
      <c r="M190" s="4"/>
    </row>
    <row r="191" spans="1:13" x14ac:dyDescent="0.25">
      <c r="A191" s="4"/>
      <c r="B191" s="4"/>
      <c r="D191" s="10"/>
      <c r="E191" s="4"/>
      <c r="F191" s="12"/>
      <c r="G191" s="4"/>
      <c r="H191" s="31"/>
      <c r="I191" s="10"/>
      <c r="J191" s="4"/>
      <c r="K191" s="4"/>
      <c r="L191" s="4"/>
      <c r="M191" s="4"/>
    </row>
    <row r="192" spans="1:13" x14ac:dyDescent="0.25">
      <c r="A192" s="4"/>
      <c r="B192" s="4"/>
      <c r="D192" s="10"/>
      <c r="E192" s="4"/>
      <c r="F192" s="12"/>
      <c r="G192" s="4"/>
      <c r="H192" s="31"/>
      <c r="I192" s="10"/>
      <c r="J192" s="4"/>
      <c r="K192" s="4"/>
      <c r="L192" s="4"/>
      <c r="M192" s="4"/>
    </row>
    <row r="193" spans="1:13" x14ac:dyDescent="0.25">
      <c r="A193" s="4"/>
      <c r="B193" s="4"/>
      <c r="D193" s="10"/>
      <c r="E193" s="4"/>
      <c r="F193" s="12"/>
      <c r="G193" s="4"/>
      <c r="H193" s="31"/>
      <c r="I193" s="10"/>
      <c r="J193" s="4"/>
      <c r="K193" s="4"/>
      <c r="L193" s="4"/>
      <c r="M193" s="4"/>
    </row>
    <row r="194" spans="1:13" x14ac:dyDescent="0.25">
      <c r="A194" s="4"/>
      <c r="B194" s="4"/>
      <c r="D194" s="10"/>
      <c r="E194" s="4"/>
      <c r="F194" s="12"/>
      <c r="G194" s="4"/>
      <c r="H194" s="31"/>
      <c r="I194" s="10"/>
      <c r="J194" s="4"/>
      <c r="K194" s="4"/>
      <c r="L194" s="4"/>
      <c r="M194" s="4"/>
    </row>
    <row r="195" spans="1:13" x14ac:dyDescent="0.25">
      <c r="A195" s="4"/>
      <c r="B195" s="4"/>
      <c r="D195" s="10"/>
      <c r="E195" s="4"/>
      <c r="F195" s="12"/>
      <c r="G195" s="4"/>
      <c r="H195" s="31"/>
      <c r="I195" s="10"/>
      <c r="J195" s="4"/>
      <c r="K195" s="4"/>
      <c r="L195" s="4"/>
      <c r="M195" s="4"/>
    </row>
    <row r="196" spans="1:13" x14ac:dyDescent="0.25">
      <c r="A196" s="4"/>
      <c r="B196" s="4"/>
      <c r="D196" s="10"/>
      <c r="E196" s="4"/>
      <c r="F196" s="12"/>
      <c r="G196" s="4"/>
      <c r="H196" s="31"/>
      <c r="I196" s="10"/>
      <c r="J196" s="4"/>
      <c r="K196" s="4"/>
      <c r="L196" s="4"/>
      <c r="M196" s="4"/>
    </row>
    <row r="197" spans="1:13" x14ac:dyDescent="0.25">
      <c r="A197" s="4"/>
      <c r="B197" s="4"/>
      <c r="D197" s="10"/>
      <c r="E197" s="4"/>
      <c r="F197" s="12"/>
      <c r="G197" s="4"/>
      <c r="H197" s="31"/>
      <c r="I197" s="10"/>
      <c r="J197" s="4"/>
      <c r="K197" s="4"/>
      <c r="L197" s="4"/>
      <c r="M197" s="4"/>
    </row>
    <row r="198" spans="1:13" x14ac:dyDescent="0.25">
      <c r="A198" s="4"/>
      <c r="B198" s="4"/>
      <c r="D198" s="10"/>
      <c r="E198" s="4"/>
      <c r="F198" s="12"/>
      <c r="G198" s="4"/>
      <c r="H198" s="31"/>
      <c r="I198" s="10"/>
      <c r="J198" s="4"/>
      <c r="K198" s="4"/>
      <c r="L198" s="4"/>
      <c r="M198" s="4"/>
    </row>
    <row r="199" spans="1:13" x14ac:dyDescent="0.25">
      <c r="A199" s="4"/>
      <c r="B199" s="4"/>
      <c r="D199" s="10"/>
      <c r="E199" s="4"/>
      <c r="F199" s="12"/>
      <c r="G199" s="4"/>
      <c r="H199" s="31"/>
      <c r="I199" s="10"/>
      <c r="J199" s="4"/>
      <c r="K199" s="4"/>
      <c r="L199" s="4"/>
      <c r="M199" s="4"/>
    </row>
    <row r="200" spans="1:13" x14ac:dyDescent="0.25">
      <c r="A200" s="4"/>
      <c r="B200" s="4"/>
      <c r="D200" s="10"/>
      <c r="E200" s="4"/>
      <c r="F200" s="12"/>
      <c r="G200" s="4"/>
      <c r="H200" s="31"/>
      <c r="I200" s="10"/>
      <c r="J200" s="4"/>
      <c r="K200" s="4"/>
      <c r="L200" s="4"/>
      <c r="M200" s="4"/>
    </row>
    <row r="201" spans="1:13" x14ac:dyDescent="0.25">
      <c r="A201" s="4"/>
      <c r="B201" s="4"/>
      <c r="D201" s="10"/>
      <c r="E201" s="4"/>
      <c r="F201" s="12"/>
      <c r="G201" s="4"/>
      <c r="H201" s="31"/>
      <c r="I201" s="10"/>
      <c r="J201" s="4"/>
      <c r="K201" s="4"/>
      <c r="L201" s="4"/>
      <c r="M201" s="4"/>
    </row>
    <row r="202" spans="1:13" x14ac:dyDescent="0.25">
      <c r="A202" s="4"/>
      <c r="B202" s="4"/>
      <c r="D202" s="10"/>
      <c r="E202" s="4"/>
      <c r="F202" s="12"/>
      <c r="G202" s="4"/>
      <c r="H202" s="31"/>
      <c r="I202" s="10"/>
      <c r="J202" s="4"/>
      <c r="K202" s="4"/>
      <c r="L202" s="4"/>
      <c r="M202" s="4"/>
    </row>
    <row r="203" spans="1:13" x14ac:dyDescent="0.25">
      <c r="A203" s="4"/>
      <c r="B203" s="4"/>
      <c r="D203" s="10"/>
      <c r="E203" s="4"/>
      <c r="F203" s="12"/>
      <c r="G203" s="4"/>
      <c r="H203" s="31"/>
      <c r="I203" s="10"/>
      <c r="J203" s="4"/>
      <c r="K203" s="4"/>
      <c r="L203" s="4"/>
      <c r="M203" s="4"/>
    </row>
    <row r="204" spans="1:13" x14ac:dyDescent="0.25">
      <c r="A204" s="4"/>
      <c r="B204" s="4"/>
      <c r="D204" s="10"/>
      <c r="E204" s="4"/>
      <c r="F204" s="12"/>
      <c r="G204" s="4"/>
      <c r="H204" s="31"/>
      <c r="I204" s="10"/>
      <c r="J204" s="4"/>
      <c r="K204" s="4"/>
      <c r="L204" s="4"/>
      <c r="M204" s="4"/>
    </row>
    <row r="205" spans="1:13" x14ac:dyDescent="0.25">
      <c r="A205" s="4"/>
      <c r="B205" s="4"/>
      <c r="D205" s="10"/>
      <c r="E205" s="4"/>
      <c r="F205" s="12"/>
      <c r="G205" s="4"/>
      <c r="H205" s="31"/>
      <c r="I205" s="10"/>
      <c r="J205" s="4"/>
      <c r="K205" s="4"/>
      <c r="L205" s="4"/>
      <c r="M205" s="4"/>
    </row>
    <row r="206" spans="1:13" x14ac:dyDescent="0.25">
      <c r="A206" s="4"/>
      <c r="B206" s="4"/>
      <c r="D206" s="10"/>
      <c r="E206" s="4"/>
      <c r="F206" s="12"/>
      <c r="G206" s="4"/>
      <c r="H206" s="31"/>
      <c r="I206" s="10"/>
      <c r="J206" s="4"/>
      <c r="K206" s="4"/>
      <c r="L206" s="4"/>
      <c r="M206" s="4"/>
    </row>
    <row r="207" spans="1:13" x14ac:dyDescent="0.25">
      <c r="A207" s="4"/>
      <c r="B207" s="4"/>
      <c r="D207" s="10"/>
      <c r="E207" s="4"/>
      <c r="F207" s="12"/>
      <c r="G207" s="4"/>
      <c r="H207" s="31"/>
      <c r="I207" s="10"/>
      <c r="J207" s="4"/>
      <c r="K207" s="4"/>
      <c r="L207" s="4"/>
      <c r="M207" s="4"/>
    </row>
    <row r="208" spans="1:13" x14ac:dyDescent="0.25">
      <c r="A208" s="4"/>
      <c r="B208" s="4"/>
      <c r="D208" s="10"/>
      <c r="E208" s="4"/>
      <c r="F208" s="12"/>
      <c r="G208" s="4"/>
      <c r="H208" s="31"/>
      <c r="I208" s="10"/>
      <c r="J208" s="4"/>
      <c r="K208" s="4"/>
      <c r="L208" s="4"/>
      <c r="M208" s="4"/>
    </row>
    <row r="209" spans="1:13" x14ac:dyDescent="0.25">
      <c r="A209" s="4"/>
      <c r="B209" s="4"/>
      <c r="D209" s="10"/>
      <c r="E209" s="4"/>
      <c r="F209" s="12"/>
      <c r="G209" s="4"/>
      <c r="H209" s="31"/>
      <c r="I209" s="10"/>
      <c r="J209" s="4"/>
      <c r="K209" s="4"/>
      <c r="L209" s="4"/>
      <c r="M209" s="4"/>
    </row>
    <row r="210" spans="1:13" x14ac:dyDescent="0.25">
      <c r="A210" s="4"/>
      <c r="B210" s="4"/>
      <c r="D210" s="10"/>
      <c r="E210" s="4"/>
      <c r="F210" s="12"/>
      <c r="G210" s="4"/>
      <c r="H210" s="31"/>
      <c r="I210" s="10"/>
      <c r="J210" s="4"/>
      <c r="K210" s="4"/>
      <c r="L210" s="4"/>
      <c r="M210" s="4"/>
    </row>
    <row r="211" spans="1:13" x14ac:dyDescent="0.25">
      <c r="A211" s="4"/>
      <c r="B211" s="4"/>
      <c r="D211" s="10"/>
      <c r="E211" s="4"/>
      <c r="F211" s="12"/>
      <c r="G211" s="4"/>
      <c r="H211" s="31"/>
      <c r="I211" s="10"/>
      <c r="J211" s="4"/>
      <c r="K211" s="4"/>
      <c r="L211" s="4"/>
      <c r="M211" s="4"/>
    </row>
    <row r="212" spans="1:13" x14ac:dyDescent="0.25">
      <c r="A212" s="4"/>
      <c r="B212" s="4"/>
      <c r="D212" s="10"/>
      <c r="E212" s="4"/>
      <c r="F212" s="12"/>
      <c r="G212" s="4"/>
      <c r="H212" s="31"/>
      <c r="I212" s="10"/>
      <c r="J212" s="4"/>
      <c r="K212" s="4"/>
      <c r="L212" s="4"/>
      <c r="M212" s="4"/>
    </row>
    <row r="213" spans="1:13" x14ac:dyDescent="0.25">
      <c r="A213" s="4"/>
      <c r="B213" s="4"/>
      <c r="D213" s="10"/>
      <c r="E213" s="4"/>
      <c r="F213" s="12"/>
      <c r="G213" s="4"/>
      <c r="H213" s="31"/>
      <c r="I213" s="10"/>
      <c r="J213" s="4"/>
      <c r="K213" s="4"/>
      <c r="L213" s="4"/>
      <c r="M213" s="4"/>
    </row>
    <row r="214" spans="1:13" x14ac:dyDescent="0.25">
      <c r="A214" s="4"/>
      <c r="B214" s="4"/>
      <c r="D214" s="10"/>
      <c r="E214" s="4"/>
      <c r="F214" s="12"/>
      <c r="G214" s="4"/>
      <c r="H214" s="31"/>
      <c r="I214" s="10"/>
      <c r="J214" s="4"/>
      <c r="K214" s="4"/>
      <c r="L214" s="4"/>
      <c r="M214" s="4"/>
    </row>
    <row r="215" spans="1:13" x14ac:dyDescent="0.25">
      <c r="A215" s="4"/>
      <c r="B215" s="4"/>
      <c r="D215" s="10"/>
      <c r="E215" s="4"/>
      <c r="F215" s="12"/>
      <c r="G215" s="4"/>
      <c r="H215" s="31"/>
      <c r="I215" s="10"/>
      <c r="J215" s="4"/>
      <c r="K215" s="4"/>
      <c r="L215" s="4"/>
      <c r="M215" s="4"/>
    </row>
    <row r="216" spans="1:13" x14ac:dyDescent="0.25">
      <c r="A216" s="4"/>
      <c r="B216" s="4"/>
      <c r="D216" s="10"/>
      <c r="E216" s="4"/>
      <c r="F216" s="12"/>
      <c r="G216" s="4"/>
      <c r="H216" s="31"/>
      <c r="I216" s="10"/>
      <c r="J216" s="4"/>
      <c r="K216" s="4"/>
      <c r="L216" s="4"/>
      <c r="M216" s="4"/>
    </row>
    <row r="217" spans="1:13" x14ac:dyDescent="0.25">
      <c r="A217" s="4"/>
      <c r="B217" s="4"/>
      <c r="D217" s="10"/>
      <c r="E217" s="4"/>
      <c r="F217" s="12"/>
      <c r="G217" s="4"/>
      <c r="H217" s="31"/>
      <c r="I217" s="10"/>
      <c r="J217" s="4"/>
      <c r="K217" s="4"/>
      <c r="L217" s="4"/>
      <c r="M217" s="4"/>
    </row>
    <row r="218" spans="1:13" x14ac:dyDescent="0.25">
      <c r="A218" s="4"/>
      <c r="B218" s="4"/>
      <c r="D218" s="10"/>
      <c r="E218" s="4"/>
      <c r="F218" s="12"/>
      <c r="G218" s="4"/>
      <c r="H218" s="31"/>
      <c r="I218" s="10"/>
      <c r="J218" s="4"/>
      <c r="K218" s="4"/>
      <c r="L218" s="4"/>
      <c r="M218" s="4"/>
    </row>
    <row r="219" spans="1:13" x14ac:dyDescent="0.25">
      <c r="A219" s="4"/>
      <c r="B219" s="4"/>
      <c r="D219" s="10"/>
      <c r="E219" s="4"/>
      <c r="F219" s="12"/>
      <c r="G219" s="4"/>
      <c r="H219" s="31"/>
      <c r="I219" s="10"/>
      <c r="J219" s="4"/>
      <c r="K219" s="4"/>
      <c r="L219" s="4"/>
      <c r="M219" s="4"/>
    </row>
    <row r="220" spans="1:13" x14ac:dyDescent="0.25">
      <c r="A220" s="4"/>
      <c r="B220" s="4"/>
      <c r="D220" s="10"/>
      <c r="E220" s="4"/>
      <c r="F220" s="12"/>
      <c r="G220" s="4"/>
      <c r="H220" s="31"/>
      <c r="I220" s="10"/>
      <c r="J220" s="4"/>
      <c r="K220" s="4"/>
      <c r="L220" s="4"/>
      <c r="M220" s="4"/>
    </row>
    <row r="221" spans="1:13" x14ac:dyDescent="0.25">
      <c r="A221" s="4"/>
      <c r="B221" s="4"/>
      <c r="D221" s="10"/>
      <c r="E221" s="4"/>
      <c r="F221" s="12"/>
      <c r="G221" s="4"/>
      <c r="H221" s="31"/>
      <c r="I221" s="10"/>
      <c r="J221" s="4"/>
      <c r="K221" s="4"/>
      <c r="L221" s="4"/>
      <c r="M221" s="4"/>
    </row>
    <row r="222" spans="1:13" x14ac:dyDescent="0.25">
      <c r="A222" s="4"/>
      <c r="B222" s="4"/>
      <c r="D222" s="10"/>
      <c r="E222" s="4"/>
      <c r="F222" s="12"/>
      <c r="G222" s="4"/>
      <c r="H222" s="31"/>
      <c r="I222" s="10"/>
      <c r="J222" s="4"/>
      <c r="K222" s="4"/>
      <c r="L222" s="4"/>
      <c r="M222" s="4"/>
    </row>
    <row r="223" spans="1:13" x14ac:dyDescent="0.25">
      <c r="A223" s="4"/>
      <c r="B223" s="4"/>
      <c r="D223" s="10"/>
      <c r="E223" s="4"/>
      <c r="F223" s="12"/>
      <c r="G223" s="4"/>
      <c r="H223" s="31"/>
      <c r="I223" s="10"/>
      <c r="J223" s="4"/>
      <c r="K223" s="4"/>
      <c r="L223" s="4"/>
      <c r="M223" s="4"/>
    </row>
    <row r="224" spans="1:13" x14ac:dyDescent="0.25">
      <c r="A224" s="4"/>
      <c r="B224" s="4"/>
      <c r="D224" s="10"/>
      <c r="E224" s="4"/>
      <c r="F224" s="12"/>
      <c r="G224" s="4"/>
      <c r="H224" s="31"/>
      <c r="I224" s="10"/>
      <c r="J224" s="4"/>
      <c r="K224" s="4"/>
      <c r="L224" s="4"/>
      <c r="M224" s="4"/>
    </row>
    <row r="225" spans="1:13" x14ac:dyDescent="0.25">
      <c r="A225" s="4"/>
      <c r="B225" s="4"/>
      <c r="D225" s="10"/>
      <c r="E225" s="4"/>
      <c r="F225" s="12"/>
      <c r="G225" s="4"/>
      <c r="H225" s="31"/>
      <c r="I225" s="10"/>
      <c r="J225" s="4"/>
      <c r="K225" s="4"/>
      <c r="L225" s="4"/>
      <c r="M225" s="4"/>
    </row>
    <row r="226" spans="1:13" x14ac:dyDescent="0.25">
      <c r="A226" s="4"/>
      <c r="B226" s="4"/>
      <c r="D226" s="10"/>
      <c r="E226" s="4"/>
      <c r="F226" s="12"/>
      <c r="G226" s="4"/>
      <c r="H226" s="31"/>
      <c r="I226" s="10"/>
      <c r="J226" s="4"/>
      <c r="K226" s="4"/>
      <c r="L226" s="4"/>
      <c r="M226" s="4"/>
    </row>
    <row r="227" spans="1:13" x14ac:dyDescent="0.25">
      <c r="A227" s="4"/>
      <c r="B227" s="4"/>
      <c r="D227" s="10"/>
      <c r="E227" s="4"/>
      <c r="F227" s="12"/>
      <c r="G227" s="4"/>
      <c r="H227" s="31"/>
      <c r="I227" s="10"/>
      <c r="J227" s="4"/>
      <c r="K227" s="4"/>
      <c r="L227" s="4"/>
      <c r="M227" s="4"/>
    </row>
    <row r="228" spans="1:13" x14ac:dyDescent="0.25">
      <c r="A228" s="4"/>
      <c r="B228" s="4"/>
      <c r="D228" s="10"/>
      <c r="E228" s="4"/>
      <c r="F228" s="12"/>
      <c r="G228" s="4"/>
      <c r="H228" s="31"/>
      <c r="I228" s="10"/>
      <c r="J228" s="4"/>
      <c r="K228" s="4"/>
      <c r="L228" s="4"/>
      <c r="M228" s="4"/>
    </row>
    <row r="229" spans="1:13" x14ac:dyDescent="0.25">
      <c r="A229" s="4"/>
      <c r="B229" s="4"/>
      <c r="D229" s="10"/>
      <c r="E229" s="4"/>
      <c r="F229" s="12"/>
      <c r="G229" s="4"/>
      <c r="H229" s="31"/>
      <c r="I229" s="10"/>
      <c r="J229" s="4"/>
      <c r="K229" s="4"/>
      <c r="L229" s="4"/>
      <c r="M229" s="4"/>
    </row>
    <row r="230" spans="1:13" x14ac:dyDescent="0.25">
      <c r="A230" s="4"/>
      <c r="B230" s="4"/>
      <c r="D230" s="10"/>
      <c r="E230" s="4"/>
      <c r="F230" s="12"/>
      <c r="G230" s="4"/>
      <c r="H230" s="31"/>
      <c r="I230" s="10"/>
      <c r="J230" s="4"/>
      <c r="K230" s="4"/>
      <c r="L230" s="4"/>
      <c r="M230" s="4"/>
    </row>
    <row r="231" spans="1:13" x14ac:dyDescent="0.25">
      <c r="A231" s="4"/>
      <c r="B231" s="4"/>
      <c r="D231" s="10"/>
      <c r="E231" s="4"/>
      <c r="F231" s="12"/>
      <c r="G231" s="4"/>
      <c r="H231" s="31"/>
      <c r="I231" s="10"/>
      <c r="J231" s="4"/>
      <c r="K231" s="4"/>
      <c r="L231" s="4"/>
      <c r="M231" s="4"/>
    </row>
    <row r="232" spans="1:13" x14ac:dyDescent="0.25">
      <c r="A232" s="4"/>
      <c r="B232" s="4"/>
      <c r="D232" s="10"/>
      <c r="E232" s="4"/>
      <c r="F232" s="12"/>
      <c r="G232" s="4"/>
      <c r="H232" s="31"/>
      <c r="I232" s="10"/>
      <c r="J232" s="4"/>
      <c r="K232" s="4"/>
      <c r="L232" s="4"/>
      <c r="M232" s="4"/>
    </row>
    <row r="233" spans="1:13" x14ac:dyDescent="0.25">
      <c r="A233" s="4"/>
      <c r="B233" s="4"/>
      <c r="D233" s="10"/>
      <c r="E233" s="4"/>
      <c r="F233" s="12"/>
      <c r="G233" s="4"/>
      <c r="H233" s="31"/>
      <c r="I233" s="10"/>
      <c r="J233" s="4"/>
      <c r="K233" s="4"/>
      <c r="L233" s="4"/>
      <c r="M233" s="4"/>
    </row>
    <row r="234" spans="1:13" x14ac:dyDescent="0.25">
      <c r="A234" s="4"/>
      <c r="B234" s="4"/>
      <c r="D234" s="10"/>
      <c r="E234" s="4"/>
      <c r="F234" s="12"/>
      <c r="G234" s="4"/>
      <c r="H234" s="31"/>
      <c r="I234" s="10"/>
      <c r="J234" s="4"/>
      <c r="K234" s="4"/>
      <c r="L234" s="4"/>
      <c r="M234" s="4"/>
    </row>
    <row r="235" spans="1:13" x14ac:dyDescent="0.25">
      <c r="A235" s="4"/>
      <c r="B235" s="4"/>
      <c r="D235" s="10"/>
      <c r="E235" s="4"/>
      <c r="F235" s="12"/>
      <c r="G235" s="4"/>
      <c r="H235" s="31"/>
      <c r="I235" s="10"/>
      <c r="J235" s="4"/>
      <c r="K235" s="4"/>
      <c r="L235" s="4"/>
      <c r="M235" s="4"/>
    </row>
    <row r="236" spans="1:13" x14ac:dyDescent="0.25">
      <c r="A236" s="4"/>
      <c r="B236" s="4"/>
      <c r="D236" s="10"/>
      <c r="E236" s="4"/>
      <c r="F236" s="12"/>
      <c r="G236" s="4"/>
      <c r="H236" s="31"/>
      <c r="I236" s="10"/>
      <c r="J236" s="4"/>
      <c r="K236" s="4"/>
      <c r="L236" s="4"/>
      <c r="M236" s="4"/>
    </row>
    <row r="237" spans="1:13" x14ac:dyDescent="0.25">
      <c r="A237" s="4"/>
      <c r="B237" s="4"/>
      <c r="D237" s="10"/>
      <c r="E237" s="4"/>
      <c r="F237" s="12"/>
      <c r="G237" s="4"/>
      <c r="H237" s="31"/>
      <c r="I237" s="10"/>
      <c r="J237" s="4"/>
      <c r="K237" s="4"/>
      <c r="L237" s="4"/>
      <c r="M237" s="4"/>
    </row>
    <row r="238" spans="1:13" x14ac:dyDescent="0.25">
      <c r="A238" s="4"/>
      <c r="B238" s="4"/>
      <c r="D238" s="10"/>
      <c r="E238" s="4"/>
      <c r="F238" s="12"/>
      <c r="G238" s="4"/>
      <c r="H238" s="31"/>
      <c r="I238" s="10"/>
      <c r="J238" s="4"/>
      <c r="K238" s="4"/>
      <c r="L238" s="4"/>
      <c r="M238" s="4"/>
    </row>
    <row r="239" spans="1:13" x14ac:dyDescent="0.25">
      <c r="A239" s="4"/>
      <c r="B239" s="4"/>
      <c r="D239" s="10"/>
      <c r="E239" s="4"/>
      <c r="F239" s="12"/>
      <c r="G239" s="4"/>
      <c r="H239" s="31"/>
      <c r="I239" s="10"/>
      <c r="J239" s="4"/>
      <c r="K239" s="4"/>
      <c r="L239" s="4"/>
      <c r="M239" s="4"/>
    </row>
    <row r="240" spans="1:13" x14ac:dyDescent="0.25">
      <c r="A240" s="4"/>
      <c r="B240" s="4"/>
      <c r="D240" s="10"/>
      <c r="E240" s="4"/>
      <c r="F240" s="12"/>
      <c r="G240" s="4"/>
      <c r="H240" s="31"/>
      <c r="I240" s="10"/>
      <c r="J240" s="4"/>
      <c r="K240" s="4"/>
      <c r="L240" s="4"/>
      <c r="M240" s="4"/>
    </row>
    <row r="241" spans="1:13" x14ac:dyDescent="0.25">
      <c r="A241" s="4"/>
      <c r="B241" s="4"/>
      <c r="D241" s="10"/>
      <c r="E241" s="4"/>
      <c r="F241" s="12"/>
      <c r="G241" s="4"/>
      <c r="H241" s="31"/>
      <c r="I241" s="10"/>
      <c r="J241" s="4"/>
      <c r="K241" s="4"/>
      <c r="L241" s="4"/>
      <c r="M241" s="4"/>
    </row>
    <row r="242" spans="1:13" x14ac:dyDescent="0.25">
      <c r="A242" s="4"/>
      <c r="B242" s="4"/>
      <c r="D242" s="10"/>
      <c r="E242" s="4"/>
      <c r="F242" s="12"/>
      <c r="G242" s="4"/>
      <c r="H242" s="31"/>
      <c r="I242" s="10"/>
      <c r="J242" s="4"/>
      <c r="K242" s="4"/>
      <c r="L242" s="4"/>
      <c r="M242" s="4"/>
    </row>
    <row r="243" spans="1:13" x14ac:dyDescent="0.25">
      <c r="A243" s="4"/>
      <c r="B243" s="4"/>
      <c r="D243" s="10"/>
      <c r="E243" s="4"/>
      <c r="F243" s="12"/>
      <c r="G243" s="4"/>
      <c r="H243" s="31"/>
      <c r="I243" s="10"/>
      <c r="J243" s="4"/>
      <c r="K243" s="4"/>
      <c r="L243" s="4"/>
      <c r="M243" s="4"/>
    </row>
    <row r="244" spans="1:13" x14ac:dyDescent="0.25">
      <c r="A244" s="4"/>
      <c r="B244" s="4"/>
      <c r="D244" s="10"/>
      <c r="E244" s="4"/>
      <c r="F244" s="12"/>
      <c r="G244" s="4"/>
      <c r="H244" s="31"/>
      <c r="I244" s="10"/>
      <c r="J244" s="4"/>
      <c r="K244" s="4"/>
      <c r="L244" s="4"/>
      <c r="M244" s="4"/>
    </row>
    <row r="245" spans="1:13" x14ac:dyDescent="0.25">
      <c r="A245" s="4"/>
      <c r="B245" s="4"/>
      <c r="D245" s="10"/>
      <c r="E245" s="4"/>
      <c r="F245" s="12"/>
      <c r="G245" s="4"/>
      <c r="H245" s="31"/>
      <c r="I245" s="10"/>
      <c r="J245" s="4"/>
      <c r="K245" s="4"/>
      <c r="L245" s="4"/>
      <c r="M245" s="4"/>
    </row>
    <row r="246" spans="1:13" x14ac:dyDescent="0.25">
      <c r="A246" s="4"/>
      <c r="B246" s="4"/>
      <c r="D246" s="10"/>
      <c r="E246" s="4"/>
      <c r="F246" s="12"/>
      <c r="G246" s="4"/>
      <c r="H246" s="31"/>
      <c r="I246" s="10"/>
      <c r="J246" s="4"/>
      <c r="K246" s="4"/>
      <c r="L246" s="4"/>
      <c r="M246" s="4"/>
    </row>
    <row r="247" spans="1:13" x14ac:dyDescent="0.25">
      <c r="A247" s="4"/>
      <c r="B247" s="4"/>
      <c r="D247" s="10"/>
      <c r="E247" s="4"/>
      <c r="F247" s="12"/>
      <c r="G247" s="4"/>
      <c r="H247" s="31"/>
      <c r="I247" s="10"/>
      <c r="J247" s="4"/>
      <c r="K247" s="4"/>
      <c r="L247" s="4"/>
      <c r="M247" s="4"/>
    </row>
    <row r="248" spans="1:13" x14ac:dyDescent="0.25">
      <c r="A248" s="4"/>
      <c r="B248" s="4"/>
      <c r="D248" s="10"/>
      <c r="E248" s="4"/>
      <c r="F248" s="12"/>
      <c r="G248" s="4"/>
      <c r="H248" s="31"/>
      <c r="I248" s="10"/>
      <c r="J248" s="4"/>
      <c r="K248" s="4"/>
      <c r="L248" s="4"/>
      <c r="M248" s="4"/>
    </row>
    <row r="249" spans="1:13" x14ac:dyDescent="0.25">
      <c r="A249" s="4"/>
      <c r="B249" s="4"/>
      <c r="D249" s="10"/>
      <c r="E249" s="4"/>
      <c r="F249" s="12"/>
      <c r="G249" s="4"/>
      <c r="H249" s="31"/>
      <c r="I249" s="10"/>
      <c r="J249" s="4"/>
      <c r="K249" s="4"/>
      <c r="L249" s="4"/>
      <c r="M249" s="4"/>
    </row>
    <row r="250" spans="1:13" x14ac:dyDescent="0.25">
      <c r="A250" s="4"/>
      <c r="B250" s="4"/>
      <c r="D250" s="10"/>
      <c r="E250" s="4"/>
      <c r="F250" s="12"/>
      <c r="G250" s="4"/>
      <c r="H250" s="31"/>
      <c r="I250" s="10"/>
      <c r="J250" s="4"/>
      <c r="K250" s="4"/>
      <c r="L250" s="4"/>
      <c r="M250" s="4"/>
    </row>
    <row r="251" spans="1:13" x14ac:dyDescent="0.25">
      <c r="A251" s="4"/>
      <c r="B251" s="4"/>
      <c r="D251" s="10"/>
      <c r="E251" s="4"/>
      <c r="F251" s="12"/>
      <c r="G251" s="4"/>
      <c r="H251" s="31"/>
      <c r="I251" s="10"/>
      <c r="J251" s="4"/>
      <c r="K251" s="4"/>
      <c r="L251" s="4"/>
      <c r="M251" s="4"/>
    </row>
    <row r="252" spans="1:13" x14ac:dyDescent="0.25">
      <c r="A252" s="4"/>
      <c r="B252" s="4"/>
      <c r="D252" s="10"/>
      <c r="E252" s="4"/>
      <c r="F252" s="12"/>
      <c r="G252" s="4"/>
      <c r="H252" s="31"/>
      <c r="I252" s="10"/>
      <c r="J252" s="4"/>
      <c r="K252" s="4"/>
      <c r="L252" s="4"/>
      <c r="M252" s="4"/>
    </row>
    <row r="253" spans="1:13" x14ac:dyDescent="0.25">
      <c r="A253" s="4"/>
      <c r="B253" s="4"/>
      <c r="D253" s="10"/>
      <c r="E253" s="4"/>
      <c r="F253" s="12"/>
      <c r="G253" s="4"/>
      <c r="H253" s="31"/>
      <c r="I253" s="10"/>
      <c r="J253" s="4"/>
      <c r="K253" s="4"/>
      <c r="L253" s="4"/>
      <c r="M253" s="4"/>
    </row>
    <row r="254" spans="1:13" x14ac:dyDescent="0.25">
      <c r="A254" s="4"/>
      <c r="B254" s="4"/>
      <c r="D254" s="10"/>
      <c r="E254" s="4"/>
      <c r="F254" s="12"/>
      <c r="G254" s="4"/>
      <c r="H254" s="31"/>
      <c r="I254" s="10"/>
      <c r="J254" s="4"/>
      <c r="K254" s="4"/>
      <c r="L254" s="4"/>
      <c r="M254" s="4"/>
    </row>
    <row r="255" spans="1:13" x14ac:dyDescent="0.25">
      <c r="A255" s="4"/>
      <c r="B255" s="4"/>
      <c r="D255" s="10"/>
      <c r="E255" s="4"/>
      <c r="F255" s="12"/>
      <c r="G255" s="4"/>
      <c r="H255" s="31"/>
      <c r="I255" s="10"/>
      <c r="J255" s="4"/>
      <c r="K255" s="4"/>
      <c r="L255" s="4"/>
      <c r="M255" s="4"/>
    </row>
    <row r="256" spans="1:13" x14ac:dyDescent="0.25">
      <c r="A256" s="4"/>
      <c r="B256" s="4"/>
      <c r="D256" s="10"/>
      <c r="E256" s="4"/>
      <c r="F256" s="12"/>
      <c r="G256" s="4"/>
      <c r="H256" s="31"/>
      <c r="I256" s="10"/>
      <c r="J256" s="4"/>
      <c r="K256" s="4"/>
      <c r="L256" s="4"/>
      <c r="M256" s="4"/>
    </row>
    <row r="257" spans="1:13" x14ac:dyDescent="0.25">
      <c r="A257" s="4"/>
      <c r="B257" s="4"/>
      <c r="D257" s="10"/>
      <c r="E257" s="4"/>
      <c r="F257" s="12"/>
      <c r="G257" s="4"/>
      <c r="H257" s="31"/>
      <c r="I257" s="10"/>
      <c r="J257" s="4"/>
      <c r="K257" s="4"/>
      <c r="L257" s="4"/>
      <c r="M257" s="4"/>
    </row>
    <row r="258" spans="1:13" x14ac:dyDescent="0.25">
      <c r="A258" s="4"/>
      <c r="B258" s="4"/>
      <c r="D258" s="10"/>
      <c r="E258" s="4"/>
      <c r="F258" s="12"/>
      <c r="G258" s="4"/>
      <c r="H258" s="31"/>
      <c r="I258" s="10"/>
      <c r="J258" s="4"/>
      <c r="K258" s="4"/>
      <c r="L258" s="4"/>
      <c r="M258" s="4"/>
    </row>
    <row r="259" spans="1:13" x14ac:dyDescent="0.25">
      <c r="A259" s="4"/>
      <c r="B259" s="4"/>
      <c r="D259" s="10"/>
      <c r="E259" s="4"/>
      <c r="F259" s="12"/>
      <c r="G259" s="4"/>
      <c r="H259" s="31"/>
      <c r="I259" s="10"/>
      <c r="J259" s="4"/>
      <c r="K259" s="4"/>
      <c r="L259" s="4"/>
      <c r="M259" s="4"/>
    </row>
    <row r="260" spans="1:13" x14ac:dyDescent="0.25">
      <c r="A260" s="4"/>
      <c r="B260" s="4"/>
      <c r="D260" s="10"/>
      <c r="E260" s="4"/>
      <c r="F260" s="12"/>
      <c r="G260" s="4"/>
      <c r="H260" s="31"/>
      <c r="I260" s="10"/>
      <c r="J260" s="4"/>
      <c r="K260" s="4"/>
      <c r="L260" s="4"/>
      <c r="M260" s="4"/>
    </row>
    <row r="261" spans="1:13" x14ac:dyDescent="0.25">
      <c r="A261" s="4"/>
      <c r="B261" s="4"/>
      <c r="D261" s="10"/>
      <c r="E261" s="4"/>
      <c r="F261" s="12"/>
      <c r="G261" s="4"/>
      <c r="H261" s="31"/>
      <c r="I261" s="10"/>
      <c r="J261" s="4"/>
      <c r="K261" s="4"/>
      <c r="L261" s="4"/>
      <c r="M261" s="4"/>
    </row>
    <row r="262" spans="1:13" x14ac:dyDescent="0.25">
      <c r="A262" s="4"/>
      <c r="B262" s="4"/>
      <c r="D262" s="10"/>
      <c r="E262" s="4"/>
      <c r="F262" s="12"/>
      <c r="G262" s="4"/>
      <c r="H262" s="31"/>
      <c r="I262" s="10"/>
      <c r="J262" s="4"/>
      <c r="K262" s="4"/>
      <c r="L262" s="4"/>
      <c r="M262" s="4"/>
    </row>
    <row r="263" spans="1:13" x14ac:dyDescent="0.25">
      <c r="A263" s="4"/>
      <c r="B263" s="4"/>
      <c r="D263" s="10"/>
      <c r="E263" s="4"/>
      <c r="F263" s="12"/>
      <c r="G263" s="4"/>
      <c r="H263" s="31"/>
      <c r="I263" s="10"/>
      <c r="J263" s="4"/>
      <c r="K263" s="4"/>
      <c r="L263" s="4"/>
      <c r="M263" s="4"/>
    </row>
    <row r="264" spans="1:13" x14ac:dyDescent="0.25">
      <c r="A264" s="4"/>
      <c r="B264" s="4"/>
      <c r="D264" s="10"/>
      <c r="E264" s="4"/>
      <c r="F264" s="12"/>
      <c r="G264" s="4"/>
      <c r="H264" s="31"/>
      <c r="I264" s="10"/>
      <c r="J264" s="4"/>
      <c r="K264" s="4"/>
      <c r="L264" s="4"/>
      <c r="M264" s="4"/>
    </row>
    <row r="265" spans="1:13" x14ac:dyDescent="0.25">
      <c r="A265" s="4"/>
      <c r="B265" s="4"/>
      <c r="D265" s="10"/>
      <c r="E265" s="4"/>
      <c r="F265" s="12"/>
      <c r="G265" s="4"/>
      <c r="H265" s="31"/>
      <c r="I265" s="10"/>
      <c r="J265" s="4"/>
      <c r="K265" s="4"/>
      <c r="L265" s="4"/>
      <c r="M265" s="4"/>
    </row>
    <row r="266" spans="1:13" x14ac:dyDescent="0.25">
      <c r="A266" s="4"/>
      <c r="B266" s="4"/>
      <c r="D266" s="10"/>
      <c r="E266" s="4"/>
      <c r="F266" s="12"/>
      <c r="G266" s="4"/>
      <c r="H266" s="31"/>
      <c r="I266" s="10"/>
      <c r="J266" s="4"/>
      <c r="K266" s="4"/>
      <c r="L266" s="4"/>
      <c r="M266" s="4"/>
    </row>
    <row r="267" spans="1:13" x14ac:dyDescent="0.25">
      <c r="A267" s="4"/>
      <c r="B267" s="4"/>
      <c r="D267" s="10"/>
      <c r="E267" s="4"/>
      <c r="F267" s="12"/>
      <c r="G267" s="4"/>
      <c r="H267" s="31"/>
      <c r="I267" s="10"/>
      <c r="J267" s="4"/>
      <c r="K267" s="4"/>
      <c r="L267" s="4"/>
      <c r="M267" s="4"/>
    </row>
    <row r="268" spans="1:13" x14ac:dyDescent="0.25">
      <c r="A268" s="4"/>
      <c r="B268" s="4"/>
      <c r="D268" s="10"/>
      <c r="E268" s="4"/>
      <c r="F268" s="12"/>
      <c r="G268" s="4"/>
      <c r="H268" s="31"/>
      <c r="I268" s="10"/>
      <c r="J268" s="4"/>
      <c r="K268" s="4"/>
      <c r="L268" s="4"/>
      <c r="M268" s="4"/>
    </row>
    <row r="269" spans="1:13" x14ac:dyDescent="0.25">
      <c r="A269" s="4"/>
      <c r="B269" s="4"/>
      <c r="D269" s="10"/>
      <c r="E269" s="4"/>
      <c r="F269" s="12"/>
      <c r="G269" s="4"/>
      <c r="H269" s="31"/>
      <c r="I269" s="10"/>
      <c r="J269" s="4"/>
      <c r="K269" s="4"/>
      <c r="L269" s="4"/>
      <c r="M269" s="4"/>
    </row>
    <row r="270" spans="1:13" x14ac:dyDescent="0.25">
      <c r="A270" s="4"/>
      <c r="B270" s="4"/>
      <c r="D270" s="10"/>
      <c r="E270" s="4"/>
      <c r="F270" s="12"/>
      <c r="G270" s="4"/>
      <c r="H270" s="31"/>
      <c r="I270" s="10"/>
      <c r="J270" s="4"/>
      <c r="K270" s="4"/>
      <c r="L270" s="4"/>
      <c r="M270" s="4"/>
    </row>
    <row r="271" spans="1:13" x14ac:dyDescent="0.25">
      <c r="A271" s="4"/>
      <c r="B271" s="4"/>
      <c r="D271" s="10"/>
      <c r="E271" s="4"/>
      <c r="F271" s="12"/>
      <c r="G271" s="4"/>
      <c r="H271" s="31"/>
      <c r="I271" s="10"/>
      <c r="J271" s="4"/>
      <c r="K271" s="4"/>
      <c r="L271" s="4"/>
      <c r="M271" s="4"/>
    </row>
    <row r="272" spans="1:13" x14ac:dyDescent="0.25">
      <c r="A272" s="4"/>
      <c r="B272" s="4"/>
      <c r="D272" s="10"/>
      <c r="E272" s="4"/>
      <c r="F272" s="12"/>
      <c r="G272" s="4"/>
      <c r="H272" s="31"/>
      <c r="I272" s="10"/>
      <c r="J272" s="4"/>
      <c r="K272" s="4"/>
      <c r="L272" s="4"/>
      <c r="M272" s="4"/>
    </row>
    <row r="273" spans="1:13" x14ac:dyDescent="0.25">
      <c r="A273" s="4"/>
      <c r="B273" s="4"/>
      <c r="D273" s="10"/>
      <c r="E273" s="4"/>
      <c r="F273" s="12"/>
      <c r="G273" s="4"/>
      <c r="H273" s="31"/>
      <c r="I273" s="10"/>
      <c r="J273" s="4"/>
      <c r="K273" s="4"/>
      <c r="L273" s="4"/>
      <c r="M273" s="4"/>
    </row>
    <row r="274" spans="1:13" x14ac:dyDescent="0.25">
      <c r="A274" s="4"/>
      <c r="B274" s="4"/>
      <c r="D274" s="10"/>
      <c r="E274" s="4"/>
      <c r="F274" s="12"/>
      <c r="G274" s="4"/>
      <c r="H274" s="31"/>
      <c r="I274" s="10"/>
      <c r="J274" s="4"/>
      <c r="K274" s="4"/>
      <c r="L274" s="4"/>
      <c r="M274" s="4"/>
    </row>
    <row r="275" spans="1:13" x14ac:dyDescent="0.25">
      <c r="A275" s="4"/>
      <c r="B275" s="4"/>
      <c r="D275" s="10"/>
      <c r="E275" s="4"/>
      <c r="F275" s="12"/>
      <c r="G275" s="4"/>
      <c r="H275" s="31"/>
      <c r="I275" s="10"/>
      <c r="J275" s="4"/>
      <c r="K275" s="4"/>
      <c r="L275" s="4"/>
      <c r="M275" s="4"/>
    </row>
    <row r="276" spans="1:13" x14ac:dyDescent="0.25">
      <c r="A276" s="4"/>
      <c r="B276" s="4"/>
      <c r="D276" s="10"/>
      <c r="E276" s="4"/>
      <c r="F276" s="12"/>
      <c r="G276" s="4"/>
      <c r="H276" s="31"/>
      <c r="I276" s="10"/>
      <c r="J276" s="4"/>
      <c r="K276" s="4"/>
      <c r="L276" s="4"/>
      <c r="M276" s="4"/>
    </row>
    <row r="277" spans="1:13" x14ac:dyDescent="0.25">
      <c r="A277" s="4"/>
      <c r="B277" s="4"/>
      <c r="D277" s="10"/>
      <c r="E277" s="4"/>
      <c r="F277" s="12"/>
      <c r="G277" s="4"/>
      <c r="H277" s="31"/>
      <c r="I277" s="10"/>
      <c r="J277" s="4"/>
      <c r="K277" s="4"/>
      <c r="L277" s="4"/>
      <c r="M277" s="4"/>
    </row>
    <row r="278" spans="1:13" x14ac:dyDescent="0.25">
      <c r="A278" s="4"/>
      <c r="B278" s="4"/>
      <c r="D278" s="10"/>
      <c r="E278" s="4"/>
      <c r="F278" s="12"/>
      <c r="G278" s="4"/>
      <c r="H278" s="31"/>
      <c r="I278" s="10"/>
      <c r="J278" s="4"/>
      <c r="K278" s="4"/>
      <c r="L278" s="4"/>
      <c r="M278" s="4"/>
    </row>
    <row r="279" spans="1:13" x14ac:dyDescent="0.25">
      <c r="A279" s="4"/>
      <c r="B279" s="4"/>
      <c r="D279" s="10"/>
      <c r="E279" s="4"/>
      <c r="F279" s="12"/>
      <c r="G279" s="4"/>
      <c r="H279" s="31"/>
      <c r="I279" s="10"/>
      <c r="J279" s="4"/>
      <c r="K279" s="4"/>
      <c r="L279" s="4"/>
      <c r="M279" s="4"/>
    </row>
    <row r="280" spans="1:13" x14ac:dyDescent="0.25">
      <c r="A280" s="4"/>
      <c r="B280" s="4"/>
      <c r="D280" s="10"/>
      <c r="E280" s="4"/>
      <c r="F280" s="12"/>
      <c r="G280" s="4"/>
      <c r="H280" s="31"/>
      <c r="I280" s="10"/>
      <c r="J280" s="4"/>
      <c r="K280" s="4"/>
      <c r="L280" s="4"/>
      <c r="M280" s="4"/>
    </row>
    <row r="281" spans="1:13" x14ac:dyDescent="0.25">
      <c r="A281" s="4"/>
      <c r="B281" s="4"/>
      <c r="D281" s="10"/>
      <c r="E281" s="4"/>
      <c r="F281" s="12"/>
      <c r="G281" s="4"/>
      <c r="H281" s="31"/>
      <c r="I281" s="10"/>
      <c r="J281" s="4"/>
      <c r="K281" s="4"/>
      <c r="L281" s="4"/>
      <c r="M281" s="4"/>
    </row>
    <row r="282" spans="1:13" x14ac:dyDescent="0.25">
      <c r="A282" s="4"/>
      <c r="B282" s="4"/>
      <c r="D282" s="10"/>
      <c r="E282" s="4"/>
      <c r="F282" s="12"/>
      <c r="G282" s="4"/>
      <c r="H282" s="31"/>
      <c r="I282" s="10"/>
      <c r="J282" s="4"/>
      <c r="K282" s="4"/>
      <c r="L282" s="4"/>
      <c r="M282" s="4"/>
    </row>
    <row r="283" spans="1:13" x14ac:dyDescent="0.25">
      <c r="A283" s="4"/>
      <c r="B283" s="4"/>
      <c r="D283" s="10"/>
      <c r="E283" s="4"/>
      <c r="F283" s="12"/>
      <c r="G283" s="4"/>
      <c r="H283" s="31"/>
      <c r="I283" s="10"/>
      <c r="J283" s="4"/>
      <c r="K283" s="4"/>
      <c r="L283" s="4"/>
      <c r="M283" s="4"/>
    </row>
    <row r="284" spans="1:13" x14ac:dyDescent="0.25">
      <c r="A284" s="4"/>
      <c r="B284" s="4"/>
      <c r="D284" s="10"/>
      <c r="E284" s="4"/>
      <c r="F284" s="12"/>
      <c r="G284" s="4"/>
      <c r="H284" s="31"/>
      <c r="I284" s="10"/>
      <c r="J284" s="4"/>
      <c r="K284" s="4"/>
      <c r="L284" s="4"/>
      <c r="M284" s="4"/>
    </row>
    <row r="285" spans="1:13" x14ac:dyDescent="0.25">
      <c r="A285" s="4"/>
      <c r="B285" s="4"/>
      <c r="D285" s="10"/>
      <c r="E285" s="4"/>
      <c r="F285" s="12"/>
      <c r="G285" s="4"/>
      <c r="H285" s="31"/>
      <c r="I285" s="10"/>
      <c r="J285" s="4"/>
      <c r="K285" s="4"/>
      <c r="L285" s="4"/>
      <c r="M285" s="4"/>
    </row>
    <row r="286" spans="1:13" x14ac:dyDescent="0.25">
      <c r="A286" s="4"/>
      <c r="B286" s="4"/>
      <c r="D286" s="10"/>
      <c r="E286" s="4"/>
      <c r="F286" s="12"/>
      <c r="G286" s="4"/>
      <c r="H286" s="31"/>
      <c r="I286" s="10"/>
      <c r="J286" s="4"/>
      <c r="K286" s="4"/>
      <c r="L286" s="4"/>
      <c r="M286" s="4"/>
    </row>
    <row r="287" spans="1:13" x14ac:dyDescent="0.25">
      <c r="A287" s="4"/>
      <c r="B287" s="4"/>
      <c r="D287" s="10"/>
      <c r="E287" s="4"/>
      <c r="F287" s="12"/>
      <c r="G287" s="4"/>
      <c r="H287" s="31"/>
      <c r="I287" s="10"/>
      <c r="J287" s="4"/>
      <c r="K287" s="4"/>
      <c r="L287" s="4"/>
      <c r="M287" s="4"/>
    </row>
    <row r="288" spans="1:13" x14ac:dyDescent="0.25">
      <c r="A288" s="4"/>
      <c r="B288" s="4"/>
      <c r="D288" s="10"/>
      <c r="E288" s="4"/>
      <c r="F288" s="12"/>
      <c r="G288" s="4"/>
      <c r="H288" s="31"/>
      <c r="I288" s="10"/>
      <c r="J288" s="4"/>
      <c r="K288" s="4"/>
      <c r="L288" s="4"/>
      <c r="M288" s="4"/>
    </row>
    <row r="289" spans="1:13" x14ac:dyDescent="0.25">
      <c r="A289" s="4"/>
      <c r="B289" s="4"/>
      <c r="D289" s="10"/>
      <c r="E289" s="4"/>
      <c r="F289" s="12"/>
      <c r="G289" s="4"/>
      <c r="H289" s="31"/>
      <c r="I289" s="10"/>
      <c r="J289" s="4"/>
      <c r="K289" s="4"/>
      <c r="L289" s="4"/>
      <c r="M289" s="4"/>
    </row>
    <row r="290" spans="1:13" x14ac:dyDescent="0.25">
      <c r="A290" s="4"/>
      <c r="B290" s="4"/>
      <c r="D290" s="10"/>
      <c r="E290" s="4"/>
      <c r="F290" s="12"/>
      <c r="G290" s="4"/>
      <c r="H290" s="31"/>
      <c r="I290" s="10"/>
      <c r="J290" s="4"/>
      <c r="K290" s="4"/>
      <c r="L290" s="4"/>
      <c r="M290" s="4"/>
    </row>
    <row r="291" spans="1:13" x14ac:dyDescent="0.25">
      <c r="A291" s="4"/>
      <c r="B291" s="4"/>
      <c r="D291" s="10"/>
      <c r="E291" s="4"/>
      <c r="F291" s="12"/>
      <c r="G291" s="4"/>
      <c r="H291" s="31"/>
      <c r="I291" s="10"/>
      <c r="J291" s="4"/>
      <c r="K291" s="4"/>
      <c r="L291" s="4"/>
      <c r="M291" s="4"/>
    </row>
    <row r="292" spans="1:13" x14ac:dyDescent="0.25">
      <c r="A292" s="4"/>
      <c r="B292" s="4"/>
      <c r="D292" s="10"/>
      <c r="E292" s="4"/>
      <c r="F292" s="12"/>
      <c r="G292" s="4"/>
      <c r="H292" s="31"/>
      <c r="I292" s="10"/>
      <c r="J292" s="4"/>
      <c r="K292" s="4"/>
      <c r="L292" s="4"/>
      <c r="M292" s="4"/>
    </row>
    <row r="293" spans="1:13" x14ac:dyDescent="0.25">
      <c r="A293" s="4"/>
      <c r="B293" s="4"/>
      <c r="D293" s="10"/>
      <c r="E293" s="4"/>
      <c r="F293" s="12"/>
      <c r="G293" s="4"/>
      <c r="H293" s="31"/>
      <c r="I293" s="10"/>
      <c r="J293" s="4"/>
      <c r="K293" s="4"/>
      <c r="L293" s="4"/>
      <c r="M293" s="4"/>
    </row>
    <row r="294" spans="1:13" x14ac:dyDescent="0.25">
      <c r="A294" s="4"/>
      <c r="B294" s="4"/>
      <c r="D294" s="10"/>
      <c r="E294" s="4"/>
      <c r="F294" s="12"/>
      <c r="G294" s="4"/>
      <c r="H294" s="31"/>
      <c r="I294" s="10"/>
      <c r="J294" s="4"/>
      <c r="K294" s="4"/>
      <c r="L294" s="4"/>
      <c r="M294" s="4"/>
    </row>
    <row r="295" spans="1:13" x14ac:dyDescent="0.25">
      <c r="A295" s="4"/>
      <c r="B295" s="4"/>
      <c r="D295" s="10"/>
      <c r="E295" s="4"/>
      <c r="F295" s="12"/>
      <c r="G295" s="4"/>
      <c r="H295" s="31"/>
      <c r="I295" s="10"/>
      <c r="J295" s="4"/>
      <c r="K295" s="4"/>
      <c r="L295" s="4"/>
      <c r="M295" s="4"/>
    </row>
    <row r="296" spans="1:13" x14ac:dyDescent="0.25">
      <c r="A296" s="4"/>
      <c r="B296" s="4"/>
      <c r="D296" s="10"/>
      <c r="E296" s="4"/>
      <c r="F296" s="12"/>
      <c r="G296" s="4"/>
      <c r="H296" s="31"/>
      <c r="I296" s="10"/>
      <c r="J296" s="4"/>
      <c r="K296" s="4"/>
      <c r="L296" s="4"/>
      <c r="M296" s="4"/>
    </row>
    <row r="297" spans="1:13" x14ac:dyDescent="0.25">
      <c r="A297" s="4"/>
      <c r="B297" s="4"/>
      <c r="D297" s="10"/>
      <c r="E297" s="4"/>
      <c r="F297" s="12"/>
      <c r="G297" s="4"/>
      <c r="H297" s="31"/>
      <c r="I297" s="10"/>
      <c r="J297" s="4"/>
      <c r="K297" s="4"/>
      <c r="L297" s="4"/>
      <c r="M297" s="4"/>
    </row>
    <row r="298" spans="1:13" x14ac:dyDescent="0.25">
      <c r="A298" s="4"/>
      <c r="B298" s="4"/>
      <c r="D298" s="10"/>
      <c r="E298" s="4"/>
      <c r="F298" s="12"/>
      <c r="G298" s="4"/>
      <c r="H298" s="31"/>
      <c r="I298" s="10"/>
      <c r="J298" s="4"/>
      <c r="K298" s="4"/>
      <c r="L298" s="4"/>
      <c r="M298" s="4"/>
    </row>
    <row r="299" spans="1:13" x14ac:dyDescent="0.25">
      <c r="A299" s="4"/>
      <c r="B299" s="4"/>
      <c r="D299" s="10"/>
      <c r="E299" s="4"/>
      <c r="F299" s="12"/>
      <c r="G299" s="4"/>
      <c r="H299" s="31"/>
      <c r="I299" s="10"/>
      <c r="J299" s="4"/>
      <c r="K299" s="4"/>
      <c r="L299" s="4"/>
      <c r="M299" s="4"/>
    </row>
    <row r="300" spans="1:13" x14ac:dyDescent="0.25">
      <c r="A300" s="4"/>
      <c r="B300" s="4"/>
      <c r="D300" s="10"/>
      <c r="E300" s="4"/>
      <c r="F300" s="12"/>
      <c r="G300" s="4"/>
      <c r="H300" s="31"/>
      <c r="I300" s="10"/>
      <c r="J300" s="4"/>
      <c r="K300" s="4"/>
      <c r="L300" s="4"/>
      <c r="M300" s="4"/>
    </row>
    <row r="301" spans="1:13" x14ac:dyDescent="0.25">
      <c r="A301" s="4"/>
      <c r="B301" s="4"/>
      <c r="D301" s="10"/>
      <c r="E301" s="4"/>
      <c r="F301" s="12"/>
      <c r="G301" s="4"/>
      <c r="H301" s="31"/>
      <c r="I301" s="10"/>
      <c r="J301" s="4"/>
      <c r="K301" s="4"/>
      <c r="L301" s="4"/>
      <c r="M301" s="4"/>
    </row>
    <row r="302" spans="1:13" x14ac:dyDescent="0.25">
      <c r="A302" s="4"/>
      <c r="B302" s="4"/>
      <c r="D302" s="10"/>
      <c r="E302" s="4"/>
      <c r="F302" s="12"/>
      <c r="G302" s="4"/>
      <c r="H302" s="31"/>
      <c r="I302" s="10"/>
      <c r="J302" s="4"/>
      <c r="K302" s="4"/>
      <c r="L302" s="4"/>
      <c r="M302" s="4"/>
    </row>
    <row r="303" spans="1:13" x14ac:dyDescent="0.25">
      <c r="A303" s="4"/>
      <c r="B303" s="4"/>
      <c r="D303" s="10"/>
      <c r="E303" s="4"/>
      <c r="F303" s="12"/>
      <c r="G303" s="4"/>
      <c r="H303" s="31"/>
      <c r="I303" s="10"/>
      <c r="J303" s="4"/>
      <c r="K303" s="4"/>
      <c r="L303" s="4"/>
      <c r="M303" s="4"/>
    </row>
    <row r="304" spans="1:13" x14ac:dyDescent="0.25">
      <c r="A304" s="4"/>
      <c r="B304" s="4"/>
      <c r="D304" s="10"/>
      <c r="E304" s="4"/>
      <c r="F304" s="12"/>
      <c r="G304" s="4"/>
      <c r="H304" s="31"/>
      <c r="I304" s="10"/>
      <c r="J304" s="4"/>
      <c r="K304" s="4"/>
      <c r="L304" s="4"/>
      <c r="M304" s="4"/>
    </row>
    <row r="305" spans="1:13" x14ac:dyDescent="0.25">
      <c r="A305" s="4"/>
      <c r="B305" s="4"/>
      <c r="D305" s="10"/>
      <c r="E305" s="4"/>
      <c r="F305" s="12"/>
      <c r="G305" s="4"/>
      <c r="H305" s="31"/>
      <c r="I305" s="10"/>
      <c r="J305" s="4"/>
      <c r="K305" s="4"/>
      <c r="L305" s="4"/>
      <c r="M305" s="4"/>
    </row>
    <row r="306" spans="1:13" x14ac:dyDescent="0.25">
      <c r="A306" s="4"/>
      <c r="B306" s="4"/>
      <c r="D306" s="10"/>
      <c r="E306" s="4"/>
      <c r="F306" s="12"/>
      <c r="G306" s="4"/>
      <c r="H306" s="31"/>
      <c r="I306" s="10"/>
      <c r="J306" s="4"/>
      <c r="K306" s="4"/>
      <c r="L306" s="4"/>
      <c r="M306" s="4"/>
    </row>
    <row r="307" spans="1:13" x14ac:dyDescent="0.25">
      <c r="A307" s="4"/>
      <c r="B307" s="4"/>
      <c r="D307" s="10"/>
      <c r="E307" s="4"/>
      <c r="F307" s="12"/>
      <c r="G307" s="4"/>
      <c r="H307" s="31"/>
      <c r="I307" s="10"/>
      <c r="J307" s="4"/>
      <c r="K307" s="4"/>
      <c r="L307" s="4"/>
      <c r="M307" s="4"/>
    </row>
    <row r="308" spans="1:13" x14ac:dyDescent="0.25">
      <c r="A308" s="4"/>
      <c r="B308" s="4"/>
      <c r="D308" s="10"/>
      <c r="E308" s="4"/>
      <c r="F308" s="12"/>
      <c r="G308" s="4"/>
      <c r="H308" s="31"/>
      <c r="I308" s="10"/>
      <c r="J308" s="4"/>
      <c r="K308" s="4"/>
      <c r="L308" s="4"/>
      <c r="M308" s="4"/>
    </row>
    <row r="309" spans="1:13" x14ac:dyDescent="0.25">
      <c r="A309" s="4"/>
      <c r="B309" s="4"/>
      <c r="D309" s="10"/>
      <c r="E309" s="4"/>
      <c r="F309" s="12"/>
      <c r="G309" s="4"/>
      <c r="H309" s="31"/>
      <c r="I309" s="10"/>
      <c r="J309" s="4"/>
      <c r="K309" s="4"/>
      <c r="L309" s="4"/>
      <c r="M309" s="4"/>
    </row>
    <row r="310" spans="1:13" x14ac:dyDescent="0.25">
      <c r="A310" s="4"/>
      <c r="B310" s="4"/>
      <c r="D310" s="10"/>
      <c r="E310" s="4"/>
      <c r="F310" s="12"/>
      <c r="G310" s="4"/>
      <c r="H310" s="31"/>
      <c r="I310" s="10"/>
      <c r="J310" s="4"/>
      <c r="K310" s="4"/>
      <c r="L310" s="4"/>
      <c r="M310" s="4"/>
    </row>
    <row r="311" spans="1:13" x14ac:dyDescent="0.25">
      <c r="A311" s="4"/>
      <c r="B311" s="4"/>
      <c r="D311" s="10"/>
      <c r="E311" s="4"/>
      <c r="F311" s="12"/>
      <c r="G311" s="4"/>
      <c r="H311" s="31"/>
      <c r="I311" s="10"/>
      <c r="J311" s="4"/>
      <c r="K311" s="4"/>
      <c r="L311" s="4"/>
      <c r="M311" s="4"/>
    </row>
    <row r="312" spans="1:13" x14ac:dyDescent="0.25">
      <c r="A312" s="4"/>
      <c r="B312" s="4"/>
      <c r="D312" s="10"/>
      <c r="E312" s="4"/>
      <c r="F312" s="12"/>
      <c r="G312" s="4"/>
      <c r="H312" s="31"/>
      <c r="I312" s="10"/>
      <c r="J312" s="4"/>
      <c r="K312" s="4"/>
      <c r="L312" s="4"/>
      <c r="M312" s="4"/>
    </row>
    <row r="313" spans="1:13" x14ac:dyDescent="0.25">
      <c r="A313" s="4"/>
      <c r="B313" s="4"/>
      <c r="D313" s="10"/>
      <c r="E313" s="4"/>
      <c r="F313" s="12"/>
      <c r="G313" s="4"/>
      <c r="H313" s="31"/>
      <c r="I313" s="10"/>
      <c r="J313" s="4"/>
      <c r="K313" s="4"/>
      <c r="L313" s="4"/>
      <c r="M313" s="4"/>
    </row>
    <row r="314" spans="1:13" x14ac:dyDescent="0.25">
      <c r="A314" s="4"/>
      <c r="B314" s="4"/>
      <c r="D314" s="10"/>
      <c r="E314" s="4"/>
      <c r="F314" s="12"/>
      <c r="G314" s="4"/>
      <c r="H314" s="31"/>
      <c r="I314" s="10"/>
      <c r="J314" s="4"/>
      <c r="K314" s="4"/>
      <c r="L314" s="4"/>
      <c r="M314" s="4"/>
    </row>
    <row r="315" spans="1:13" x14ac:dyDescent="0.25">
      <c r="A315" s="4"/>
      <c r="B315" s="4"/>
      <c r="D315" s="10"/>
      <c r="E315" s="4"/>
      <c r="F315" s="12"/>
      <c r="G315" s="4"/>
      <c r="H315" s="31"/>
      <c r="I315" s="10"/>
      <c r="J315" s="4"/>
      <c r="K315" s="4"/>
      <c r="L315" s="4"/>
      <c r="M315" s="4"/>
    </row>
    <row r="316" spans="1:13" x14ac:dyDescent="0.25">
      <c r="A316" s="4"/>
      <c r="B316" s="4"/>
      <c r="D316" s="10"/>
      <c r="E316" s="4"/>
      <c r="F316" s="12"/>
      <c r="G316" s="4"/>
      <c r="H316" s="31"/>
      <c r="I316" s="10"/>
      <c r="J316" s="4"/>
      <c r="K316" s="4"/>
      <c r="L316" s="4"/>
      <c r="M316" s="4"/>
    </row>
    <row r="317" spans="1:13" x14ac:dyDescent="0.25">
      <c r="A317" s="4"/>
      <c r="B317" s="4"/>
      <c r="D317" s="10"/>
      <c r="E317" s="4"/>
      <c r="F317" s="12"/>
      <c r="G317" s="4"/>
      <c r="H317" s="31"/>
      <c r="I317" s="10"/>
      <c r="J317" s="4"/>
      <c r="K317" s="4"/>
      <c r="L317" s="4"/>
      <c r="M317" s="4"/>
    </row>
    <row r="318" spans="1:13" x14ac:dyDescent="0.25">
      <c r="A318" s="4"/>
      <c r="B318" s="4"/>
      <c r="D318" s="10"/>
      <c r="E318" s="4"/>
      <c r="F318" s="12"/>
      <c r="G318" s="4"/>
      <c r="H318" s="31"/>
      <c r="I318" s="10"/>
      <c r="J318" s="4"/>
      <c r="K318" s="4"/>
      <c r="L318" s="4"/>
      <c r="M318" s="4"/>
    </row>
    <row r="319" spans="1:13" x14ac:dyDescent="0.25">
      <c r="A319" s="4"/>
      <c r="B319" s="4"/>
      <c r="D319" s="10"/>
      <c r="E319" s="4"/>
      <c r="F319" s="12"/>
      <c r="G319" s="4"/>
      <c r="H319" s="31"/>
      <c r="I319" s="10"/>
      <c r="J319" s="4"/>
      <c r="K319" s="4"/>
      <c r="L319" s="4"/>
      <c r="M319" s="4"/>
    </row>
    <row r="320" spans="1:13" x14ac:dyDescent="0.25">
      <c r="A320" s="4"/>
      <c r="B320" s="4"/>
      <c r="D320" s="10"/>
      <c r="E320" s="4"/>
      <c r="F320" s="12"/>
      <c r="G320" s="4"/>
      <c r="H320" s="31"/>
      <c r="I320" s="10"/>
      <c r="J320" s="4"/>
      <c r="K320" s="4"/>
      <c r="L320" s="4"/>
      <c r="M320" s="4"/>
    </row>
    <row r="321" spans="1:13" x14ac:dyDescent="0.25">
      <c r="A321" s="4"/>
      <c r="B321" s="4"/>
      <c r="D321" s="10"/>
      <c r="E321" s="4"/>
      <c r="F321" s="12"/>
      <c r="G321" s="4"/>
      <c r="H321" s="31"/>
      <c r="I321" s="10"/>
      <c r="J321" s="4"/>
      <c r="K321" s="4"/>
      <c r="L321" s="4"/>
      <c r="M321" s="4"/>
    </row>
    <row r="322" spans="1:13" x14ac:dyDescent="0.25">
      <c r="A322" s="4"/>
      <c r="B322" s="4"/>
      <c r="D322" s="10"/>
      <c r="E322" s="4"/>
      <c r="F322" s="12"/>
      <c r="G322" s="4"/>
      <c r="H322" s="31"/>
      <c r="I322" s="10"/>
      <c r="J322" s="4"/>
      <c r="K322" s="4"/>
      <c r="L322" s="4"/>
      <c r="M322" s="4"/>
    </row>
    <row r="323" spans="1:13" x14ac:dyDescent="0.25">
      <c r="A323" s="4"/>
      <c r="B323" s="4"/>
      <c r="D323" s="10"/>
      <c r="E323" s="4"/>
      <c r="F323" s="12"/>
      <c r="G323" s="4"/>
      <c r="H323" s="31"/>
      <c r="I323" s="10"/>
      <c r="J323" s="4"/>
      <c r="K323" s="4"/>
      <c r="L323" s="4"/>
      <c r="M323" s="4"/>
    </row>
    <row r="324" spans="1:13" x14ac:dyDescent="0.25">
      <c r="A324" s="4"/>
      <c r="B324" s="4"/>
      <c r="D324" s="10"/>
      <c r="E324" s="4"/>
      <c r="F324" s="12"/>
      <c r="G324" s="4"/>
      <c r="H324" s="31"/>
      <c r="I324" s="10"/>
      <c r="J324" s="4"/>
      <c r="K324" s="4"/>
      <c r="L324" s="4"/>
      <c r="M324" s="4"/>
    </row>
    <row r="325" spans="1:13" x14ac:dyDescent="0.25">
      <c r="A325" s="4"/>
      <c r="B325" s="4"/>
      <c r="D325" s="10"/>
      <c r="E325" s="4"/>
      <c r="F325" s="12"/>
      <c r="G325" s="4"/>
      <c r="H325" s="31"/>
      <c r="I325" s="10"/>
      <c r="J325" s="4"/>
      <c r="K325" s="4"/>
      <c r="L325" s="4"/>
      <c r="M325" s="4"/>
    </row>
    <row r="326" spans="1:13" x14ac:dyDescent="0.25">
      <c r="A326" s="4"/>
      <c r="B326" s="4"/>
      <c r="D326" s="10"/>
      <c r="E326" s="4"/>
      <c r="F326" s="12"/>
      <c r="G326" s="4"/>
      <c r="H326" s="31"/>
      <c r="I326" s="10"/>
      <c r="J326" s="4"/>
      <c r="K326" s="4"/>
      <c r="L326" s="4"/>
      <c r="M326" s="4"/>
    </row>
    <row r="327" spans="1:13" x14ac:dyDescent="0.25">
      <c r="A327" s="4"/>
      <c r="B327" s="4"/>
      <c r="D327" s="10"/>
      <c r="E327" s="4"/>
      <c r="F327" s="12"/>
      <c r="G327" s="4"/>
      <c r="H327" s="31"/>
      <c r="I327" s="10"/>
      <c r="J327" s="4"/>
      <c r="K327" s="4"/>
      <c r="L327" s="4"/>
      <c r="M327" s="4"/>
    </row>
    <row r="328" spans="1:13" x14ac:dyDescent="0.25">
      <c r="A328" s="4"/>
      <c r="B328" s="4"/>
      <c r="D328" s="10"/>
      <c r="E328" s="4"/>
      <c r="F328" s="12"/>
      <c r="G328" s="4"/>
      <c r="H328" s="31"/>
      <c r="I328" s="10"/>
      <c r="J328" s="4"/>
      <c r="K328" s="4"/>
      <c r="L328" s="4"/>
      <c r="M328" s="4"/>
    </row>
    <row r="329" spans="1:13" x14ac:dyDescent="0.25">
      <c r="A329" s="4"/>
      <c r="B329" s="4"/>
      <c r="D329" s="10"/>
      <c r="E329" s="4"/>
      <c r="F329" s="12"/>
      <c r="G329" s="4"/>
      <c r="H329" s="31"/>
      <c r="I329" s="10"/>
      <c r="J329" s="4"/>
      <c r="K329" s="4"/>
      <c r="L329" s="4"/>
      <c r="M329" s="4"/>
    </row>
    <row r="330" spans="1:13" x14ac:dyDescent="0.25">
      <c r="A330" s="4"/>
      <c r="B330" s="4"/>
      <c r="D330" s="10"/>
      <c r="E330" s="4"/>
      <c r="F330" s="12"/>
      <c r="G330" s="4"/>
      <c r="H330" s="31"/>
      <c r="I330" s="10"/>
      <c r="J330" s="4"/>
      <c r="K330" s="4"/>
      <c r="L330" s="4"/>
      <c r="M330" s="4"/>
    </row>
    <row r="331" spans="1:13" x14ac:dyDescent="0.25">
      <c r="A331" s="4"/>
      <c r="B331" s="4"/>
      <c r="D331" s="10"/>
      <c r="E331" s="4"/>
      <c r="F331" s="12"/>
      <c r="G331" s="4"/>
      <c r="H331" s="31"/>
      <c r="I331" s="10"/>
      <c r="J331" s="4"/>
      <c r="K331" s="4"/>
      <c r="L331" s="4"/>
      <c r="M331" s="4"/>
    </row>
    <row r="332" spans="1:13" x14ac:dyDescent="0.25">
      <c r="A332" s="4"/>
      <c r="B332" s="4"/>
      <c r="D332" s="10"/>
      <c r="E332" s="4"/>
      <c r="F332" s="12"/>
      <c r="G332" s="4"/>
      <c r="H332" s="31"/>
      <c r="I332" s="10"/>
      <c r="J332" s="4"/>
      <c r="K332" s="4"/>
      <c r="L332" s="4"/>
      <c r="M332" s="4"/>
    </row>
    <row r="333" spans="1:13" x14ac:dyDescent="0.25">
      <c r="A333" s="4"/>
      <c r="B333" s="4"/>
      <c r="D333" s="10"/>
      <c r="E333" s="4"/>
      <c r="F333" s="12"/>
      <c r="G333" s="4"/>
      <c r="H333" s="31"/>
      <c r="I333" s="10"/>
      <c r="J333" s="4"/>
      <c r="K333" s="4"/>
      <c r="L333" s="4"/>
      <c r="M333" s="4"/>
    </row>
    <row r="334" spans="1:13" x14ac:dyDescent="0.25">
      <c r="A334" s="4"/>
      <c r="B334" s="4"/>
      <c r="D334" s="10"/>
      <c r="E334" s="4"/>
      <c r="F334" s="12"/>
      <c r="G334" s="4"/>
      <c r="H334" s="31"/>
      <c r="I334" s="10"/>
      <c r="J334" s="4"/>
      <c r="K334" s="4"/>
      <c r="L334" s="4"/>
      <c r="M334" s="4"/>
    </row>
    <row r="335" spans="1:13" x14ac:dyDescent="0.25">
      <c r="A335" s="4"/>
      <c r="B335" s="4"/>
      <c r="D335" s="10"/>
      <c r="E335" s="4"/>
      <c r="F335" s="12"/>
      <c r="G335" s="4"/>
      <c r="H335" s="31"/>
      <c r="I335" s="10"/>
      <c r="J335" s="4"/>
      <c r="K335" s="4"/>
      <c r="L335" s="4"/>
      <c r="M335" s="4"/>
    </row>
    <row r="336" spans="1:13" x14ac:dyDescent="0.25">
      <c r="A336" s="4"/>
      <c r="B336" s="4"/>
      <c r="D336" s="10"/>
      <c r="E336" s="4"/>
      <c r="F336" s="12"/>
      <c r="G336" s="4"/>
      <c r="H336" s="31"/>
      <c r="I336" s="10"/>
      <c r="J336" s="4"/>
      <c r="K336" s="4"/>
      <c r="L336" s="4"/>
      <c r="M336" s="4"/>
    </row>
    <row r="337" spans="1:13" x14ac:dyDescent="0.25">
      <c r="A337" s="4"/>
      <c r="B337" s="4"/>
      <c r="D337" s="10"/>
      <c r="E337" s="4"/>
      <c r="F337" s="12"/>
      <c r="G337" s="4"/>
      <c r="H337" s="31"/>
      <c r="I337" s="10"/>
      <c r="J337" s="4"/>
      <c r="K337" s="4"/>
      <c r="L337" s="4"/>
      <c r="M337" s="4"/>
    </row>
    <row r="338" spans="1:13" x14ac:dyDescent="0.25">
      <c r="A338" s="4"/>
      <c r="B338" s="4"/>
      <c r="D338" s="10"/>
      <c r="E338" s="4"/>
      <c r="F338" s="12"/>
      <c r="G338" s="4"/>
      <c r="H338" s="31"/>
      <c r="I338" s="10"/>
      <c r="J338" s="4"/>
      <c r="K338" s="4"/>
      <c r="L338" s="4"/>
      <c r="M338" s="4"/>
    </row>
    <row r="339" spans="1:13" x14ac:dyDescent="0.25">
      <c r="A339" s="4"/>
      <c r="B339" s="4"/>
      <c r="D339" s="10"/>
      <c r="E339" s="4"/>
      <c r="F339" s="12"/>
      <c r="G339" s="4"/>
      <c r="H339" s="31"/>
      <c r="I339" s="10"/>
      <c r="J339" s="4"/>
      <c r="K339" s="4"/>
      <c r="L339" s="4"/>
      <c r="M339" s="4"/>
    </row>
    <row r="340" spans="1:13" x14ac:dyDescent="0.25">
      <c r="A340" s="4"/>
      <c r="B340" s="4"/>
      <c r="D340" s="10"/>
      <c r="E340" s="4"/>
      <c r="F340" s="12"/>
      <c r="G340" s="4"/>
      <c r="H340" s="31"/>
      <c r="I340" s="10"/>
      <c r="J340" s="4"/>
      <c r="K340" s="4"/>
      <c r="L340" s="4"/>
      <c r="M340" s="4"/>
    </row>
    <row r="341" spans="1:13" x14ac:dyDescent="0.25">
      <c r="A341" s="4"/>
      <c r="B341" s="4"/>
      <c r="D341" s="10"/>
      <c r="E341" s="4"/>
      <c r="F341" s="12"/>
      <c r="G341" s="4"/>
      <c r="H341" s="31"/>
      <c r="I341" s="10"/>
      <c r="J341" s="4"/>
      <c r="K341" s="4"/>
      <c r="L341" s="4"/>
      <c r="M341" s="4"/>
    </row>
    <row r="342" spans="1:13" x14ac:dyDescent="0.25">
      <c r="A342" s="4"/>
      <c r="B342" s="4"/>
      <c r="D342" s="10"/>
      <c r="E342" s="4"/>
      <c r="F342" s="12"/>
      <c r="G342" s="4"/>
      <c r="H342" s="31"/>
      <c r="I342" s="10"/>
      <c r="J342" s="4"/>
      <c r="K342" s="4"/>
      <c r="L342" s="4"/>
      <c r="M342" s="4"/>
    </row>
    <row r="343" spans="1:13" x14ac:dyDescent="0.25">
      <c r="A343" s="4"/>
      <c r="B343" s="4"/>
      <c r="D343" s="10"/>
      <c r="E343" s="4"/>
      <c r="F343" s="12"/>
      <c r="G343" s="4"/>
      <c r="H343" s="31"/>
      <c r="I343" s="10"/>
      <c r="J343" s="4"/>
      <c r="K343" s="4"/>
      <c r="L343" s="4"/>
      <c r="M343" s="4"/>
    </row>
    <row r="344" spans="1:13" x14ac:dyDescent="0.25">
      <c r="A344" s="4"/>
      <c r="B344" s="4"/>
      <c r="D344" s="10"/>
      <c r="E344" s="4"/>
      <c r="F344" s="12"/>
      <c r="G344" s="4"/>
      <c r="H344" s="31"/>
      <c r="I344" s="10"/>
      <c r="J344" s="4"/>
      <c r="K344" s="4"/>
      <c r="L344" s="4"/>
      <c r="M344" s="4"/>
    </row>
    <row r="345" spans="1:13" x14ac:dyDescent="0.25">
      <c r="A345" s="4"/>
      <c r="B345" s="4"/>
      <c r="D345" s="10"/>
      <c r="E345" s="4"/>
      <c r="F345" s="12"/>
      <c r="G345" s="4"/>
      <c r="H345" s="31"/>
      <c r="I345" s="10"/>
      <c r="J345" s="4"/>
      <c r="K345" s="4"/>
      <c r="L345" s="4"/>
      <c r="M345" s="4"/>
    </row>
    <row r="346" spans="1:13" x14ac:dyDescent="0.25">
      <c r="A346" s="4"/>
      <c r="B346" s="4"/>
      <c r="D346" s="10"/>
      <c r="E346" s="4"/>
      <c r="F346" s="12"/>
      <c r="G346" s="4"/>
      <c r="H346" s="31"/>
      <c r="I346" s="10"/>
      <c r="J346" s="4"/>
      <c r="K346" s="4"/>
      <c r="L346" s="4"/>
      <c r="M346" s="4"/>
    </row>
    <row r="347" spans="1:13" x14ac:dyDescent="0.25">
      <c r="A347" s="4"/>
      <c r="B347" s="4"/>
      <c r="D347" s="10"/>
      <c r="E347" s="4"/>
      <c r="F347" s="12"/>
      <c r="G347" s="4"/>
      <c r="H347" s="31"/>
      <c r="I347" s="10"/>
      <c r="J347" s="4"/>
      <c r="K347" s="4"/>
      <c r="L347" s="4"/>
      <c r="M347" s="4"/>
    </row>
    <row r="348" spans="1:13" x14ac:dyDescent="0.25">
      <c r="A348" s="4"/>
      <c r="B348" s="4"/>
      <c r="D348" s="10"/>
      <c r="E348" s="4"/>
      <c r="F348" s="12"/>
      <c r="G348" s="4"/>
      <c r="H348" s="31"/>
      <c r="I348" s="10"/>
      <c r="J348" s="4"/>
      <c r="K348" s="4"/>
      <c r="L348" s="4"/>
      <c r="M348" s="4"/>
    </row>
    <row r="349" spans="1:13" x14ac:dyDescent="0.25">
      <c r="A349" s="4"/>
      <c r="B349" s="4"/>
      <c r="D349" s="10"/>
      <c r="E349" s="4"/>
      <c r="F349" s="12"/>
      <c r="G349" s="4"/>
      <c r="H349" s="31"/>
      <c r="I349" s="10"/>
      <c r="J349" s="4"/>
      <c r="K349" s="4"/>
      <c r="L349" s="4"/>
      <c r="M349" s="4"/>
    </row>
    <row r="350" spans="1:13" x14ac:dyDescent="0.25">
      <c r="A350" s="4"/>
      <c r="B350" s="4"/>
      <c r="D350" s="10"/>
      <c r="E350" s="4"/>
      <c r="F350" s="12"/>
      <c r="G350" s="4"/>
      <c r="H350" s="31"/>
      <c r="I350" s="10"/>
      <c r="J350" s="4"/>
      <c r="K350" s="4"/>
      <c r="L350" s="4"/>
      <c r="M350" s="4"/>
    </row>
    <row r="351" spans="1:13" x14ac:dyDescent="0.25">
      <c r="A351" s="4"/>
      <c r="B351" s="4"/>
      <c r="D351" s="10"/>
      <c r="E351" s="4"/>
      <c r="F351" s="12"/>
      <c r="G351" s="4"/>
      <c r="H351" s="31"/>
      <c r="I351" s="10"/>
      <c r="J351" s="4"/>
      <c r="K351" s="4"/>
      <c r="L351" s="4"/>
      <c r="M351" s="4"/>
    </row>
    <row r="352" spans="1:13" x14ac:dyDescent="0.25">
      <c r="A352" s="4"/>
      <c r="B352" s="4"/>
      <c r="D352" s="10"/>
      <c r="E352" s="4"/>
      <c r="F352" s="12"/>
      <c r="G352" s="4"/>
      <c r="H352" s="31"/>
      <c r="I352" s="10"/>
      <c r="J352" s="4"/>
      <c r="K352" s="4"/>
      <c r="L352" s="4"/>
      <c r="M352" s="4"/>
    </row>
    <row r="353" spans="1:13" x14ac:dyDescent="0.25">
      <c r="A353" s="4"/>
      <c r="B353" s="4"/>
      <c r="D353" s="10"/>
      <c r="E353" s="4"/>
      <c r="F353" s="12"/>
      <c r="G353" s="4"/>
      <c r="H353" s="31"/>
      <c r="I353" s="10"/>
      <c r="J353" s="4"/>
      <c r="K353" s="4"/>
      <c r="L353" s="4"/>
      <c r="M353" s="4"/>
    </row>
    <row r="354" spans="1:13" x14ac:dyDescent="0.25">
      <c r="A354" s="4"/>
      <c r="B354" s="4"/>
      <c r="D354" s="10"/>
      <c r="E354" s="4"/>
      <c r="F354" s="12"/>
      <c r="G354" s="4"/>
      <c r="H354" s="31"/>
      <c r="I354" s="10"/>
      <c r="J354" s="4"/>
      <c r="K354" s="4"/>
      <c r="L354" s="4"/>
      <c r="M354" s="4"/>
    </row>
    <row r="355" spans="1:13" x14ac:dyDescent="0.25">
      <c r="A355" s="4"/>
      <c r="B355" s="4"/>
      <c r="D355" s="10"/>
      <c r="E355" s="4"/>
      <c r="F355" s="12"/>
      <c r="G355" s="4"/>
      <c r="H355" s="31"/>
      <c r="I355" s="10"/>
      <c r="J355" s="4"/>
      <c r="K355" s="4"/>
      <c r="L355" s="4"/>
      <c r="M355" s="4"/>
    </row>
    <row r="356" spans="1:13" x14ac:dyDescent="0.25">
      <c r="A356" s="4"/>
      <c r="B356" s="4"/>
      <c r="D356" s="10"/>
      <c r="E356" s="4"/>
      <c r="F356" s="12"/>
      <c r="G356" s="4"/>
      <c r="H356" s="31"/>
      <c r="I356" s="10"/>
      <c r="J356" s="4"/>
      <c r="K356" s="4"/>
      <c r="L356" s="4"/>
      <c r="M356" s="4"/>
    </row>
    <row r="357" spans="1:13" x14ac:dyDescent="0.25">
      <c r="A357" s="4"/>
      <c r="B357" s="4"/>
      <c r="D357" s="10"/>
      <c r="E357" s="4"/>
      <c r="F357" s="12"/>
      <c r="G357" s="4"/>
      <c r="H357" s="31"/>
      <c r="I357" s="10"/>
      <c r="J357" s="4"/>
      <c r="K357" s="4"/>
      <c r="L357" s="4"/>
      <c r="M357" s="4"/>
    </row>
    <row r="358" spans="1:13" x14ac:dyDescent="0.25">
      <c r="A358" s="4"/>
      <c r="B358" s="4"/>
      <c r="D358" s="10"/>
      <c r="E358" s="4"/>
      <c r="F358" s="12"/>
      <c r="G358" s="4"/>
      <c r="H358" s="31"/>
      <c r="I358" s="10"/>
      <c r="J358" s="4"/>
      <c r="K358" s="4"/>
      <c r="L358" s="4"/>
      <c r="M358" s="4"/>
    </row>
    <row r="359" spans="1:13" x14ac:dyDescent="0.25">
      <c r="A359" s="4"/>
      <c r="B359" s="4"/>
      <c r="D359" s="10"/>
      <c r="E359" s="4"/>
      <c r="F359" s="12"/>
      <c r="G359" s="4"/>
      <c r="H359" s="31"/>
      <c r="I359" s="10"/>
      <c r="J359" s="4"/>
      <c r="K359" s="4"/>
      <c r="L359" s="4"/>
      <c r="M359" s="4"/>
    </row>
    <row r="360" spans="1:13" x14ac:dyDescent="0.25">
      <c r="A360" s="4"/>
      <c r="B360" s="4"/>
      <c r="D360" s="10"/>
      <c r="E360" s="4"/>
      <c r="F360" s="12"/>
      <c r="G360" s="4"/>
      <c r="H360" s="31"/>
      <c r="I360" s="10"/>
      <c r="J360" s="4"/>
      <c r="K360" s="4"/>
      <c r="L360" s="4"/>
      <c r="M360" s="4"/>
    </row>
    <row r="361" spans="1:13" x14ac:dyDescent="0.25">
      <c r="A361" s="4"/>
      <c r="B361" s="4"/>
      <c r="D361" s="10"/>
      <c r="E361" s="4"/>
      <c r="F361" s="12"/>
      <c r="G361" s="4"/>
      <c r="H361" s="31"/>
      <c r="I361" s="10"/>
      <c r="J361" s="4"/>
      <c r="K361" s="4"/>
      <c r="L361" s="4"/>
      <c r="M361" s="4"/>
    </row>
    <row r="362" spans="1:13" x14ac:dyDescent="0.25">
      <c r="A362" s="4"/>
      <c r="B362" s="4"/>
      <c r="D362" s="10"/>
      <c r="E362" s="4"/>
      <c r="F362" s="12"/>
      <c r="G362" s="4"/>
      <c r="H362" s="31"/>
      <c r="I362" s="10"/>
      <c r="J362" s="4"/>
      <c r="K362" s="4"/>
      <c r="L362" s="4"/>
      <c r="M362" s="4"/>
    </row>
    <row r="363" spans="1:13" x14ac:dyDescent="0.25">
      <c r="A363" s="4"/>
      <c r="B363" s="4"/>
      <c r="D363" s="10"/>
      <c r="E363" s="4"/>
      <c r="F363" s="12"/>
      <c r="G363" s="4"/>
      <c r="H363" s="31"/>
      <c r="I363" s="10"/>
      <c r="J363" s="4"/>
      <c r="K363" s="4"/>
      <c r="L363" s="4"/>
      <c r="M363" s="4"/>
    </row>
    <row r="364" spans="1:13" x14ac:dyDescent="0.25">
      <c r="A364" s="4"/>
      <c r="B364" s="4"/>
      <c r="D364" s="10"/>
      <c r="E364" s="4"/>
      <c r="F364" s="12"/>
      <c r="G364" s="4"/>
      <c r="H364" s="31"/>
      <c r="I364" s="10"/>
      <c r="J364" s="4"/>
      <c r="K364" s="4"/>
      <c r="L364" s="4"/>
      <c r="M364" s="4"/>
    </row>
    <row r="365" spans="1:13" x14ac:dyDescent="0.25">
      <c r="A365" s="4"/>
      <c r="B365" s="4"/>
      <c r="D365" s="10"/>
      <c r="E365" s="4"/>
      <c r="F365" s="12"/>
      <c r="G365" s="4"/>
      <c r="H365" s="31"/>
      <c r="I365" s="10"/>
      <c r="J365" s="4"/>
      <c r="K365" s="4"/>
      <c r="L365" s="4"/>
      <c r="M365" s="4"/>
    </row>
    <row r="366" spans="1:13" x14ac:dyDescent="0.25">
      <c r="A366" s="4"/>
      <c r="B366" s="4"/>
      <c r="D366" s="10"/>
      <c r="E366" s="4"/>
      <c r="F366" s="12"/>
      <c r="G366" s="4"/>
      <c r="H366" s="31"/>
      <c r="I366" s="10"/>
      <c r="J366" s="4"/>
      <c r="K366" s="4"/>
      <c r="L366" s="4"/>
      <c r="M366" s="4"/>
    </row>
    <row r="367" spans="1:13" x14ac:dyDescent="0.25">
      <c r="A367" s="4"/>
      <c r="B367" s="4"/>
      <c r="D367" s="10"/>
      <c r="E367" s="4"/>
      <c r="F367" s="12"/>
      <c r="G367" s="4"/>
      <c r="H367" s="31"/>
      <c r="I367" s="10"/>
      <c r="J367" s="4"/>
      <c r="K367" s="4"/>
      <c r="L367" s="4"/>
      <c r="M367" s="4"/>
    </row>
    <row r="368" spans="1:13" x14ac:dyDescent="0.25">
      <c r="A368" s="4"/>
      <c r="B368" s="4"/>
      <c r="D368" s="10"/>
      <c r="E368" s="4"/>
      <c r="F368" s="12"/>
      <c r="G368" s="4"/>
      <c r="H368" s="31"/>
      <c r="I368" s="10"/>
      <c r="J368" s="4"/>
      <c r="K368" s="4"/>
      <c r="L368" s="4"/>
      <c r="M368" s="4"/>
    </row>
    <row r="369" spans="1:13" x14ac:dyDescent="0.25">
      <c r="A369" s="4"/>
      <c r="B369" s="4"/>
      <c r="D369" s="10"/>
      <c r="E369" s="4"/>
      <c r="F369" s="12"/>
      <c r="G369" s="4"/>
      <c r="H369" s="31"/>
      <c r="I369" s="10"/>
      <c r="J369" s="4"/>
      <c r="K369" s="4"/>
      <c r="L369" s="4"/>
      <c r="M369" s="4"/>
    </row>
    <row r="370" spans="1:13" x14ac:dyDescent="0.25">
      <c r="A370" s="4"/>
      <c r="B370" s="4"/>
      <c r="D370" s="10"/>
      <c r="E370" s="4"/>
      <c r="F370" s="12"/>
      <c r="G370" s="4"/>
      <c r="H370" s="31"/>
      <c r="I370" s="10"/>
      <c r="J370" s="4"/>
      <c r="K370" s="4"/>
      <c r="L370" s="4"/>
      <c r="M370" s="4"/>
    </row>
    <row r="371" spans="1:13" x14ac:dyDescent="0.25">
      <c r="A371" s="4"/>
      <c r="B371" s="4"/>
      <c r="D371" s="10"/>
      <c r="E371" s="4"/>
      <c r="F371" s="12"/>
      <c r="G371" s="4"/>
      <c r="H371" s="31"/>
      <c r="I371" s="10"/>
      <c r="J371" s="4"/>
      <c r="K371" s="4"/>
      <c r="L371" s="4"/>
      <c r="M371" s="4"/>
    </row>
    <row r="372" spans="1:13" x14ac:dyDescent="0.25">
      <c r="A372" s="4"/>
      <c r="B372" s="4"/>
      <c r="D372" s="10"/>
      <c r="E372" s="4"/>
      <c r="F372" s="12"/>
      <c r="G372" s="4"/>
      <c r="H372" s="31"/>
      <c r="I372" s="10"/>
      <c r="J372" s="4"/>
      <c r="K372" s="4"/>
      <c r="L372" s="4"/>
      <c r="M372" s="4"/>
    </row>
    <row r="373" spans="1:13" x14ac:dyDescent="0.25">
      <c r="A373" s="4"/>
      <c r="B373" s="4"/>
      <c r="D373" s="10"/>
      <c r="E373" s="4"/>
      <c r="F373" s="12"/>
      <c r="G373" s="4"/>
      <c r="H373" s="31"/>
      <c r="I373" s="10"/>
      <c r="J373" s="4"/>
      <c r="K373" s="4"/>
      <c r="L373" s="4"/>
      <c r="M373" s="4"/>
    </row>
    <row r="374" spans="1:13" x14ac:dyDescent="0.25">
      <c r="A374" s="4"/>
      <c r="B374" s="4"/>
      <c r="D374" s="10"/>
      <c r="E374" s="4"/>
      <c r="F374" s="12"/>
      <c r="G374" s="4"/>
      <c r="H374" s="31"/>
      <c r="I374" s="10"/>
      <c r="J374" s="4"/>
      <c r="K374" s="4"/>
      <c r="L374" s="4"/>
      <c r="M374" s="4"/>
    </row>
    <row r="375" spans="1:13" x14ac:dyDescent="0.25">
      <c r="A375" s="4"/>
      <c r="B375" s="4"/>
      <c r="D375" s="10"/>
      <c r="E375" s="4"/>
      <c r="F375" s="12"/>
      <c r="G375" s="4"/>
      <c r="H375" s="31"/>
      <c r="I375" s="10"/>
      <c r="J375" s="4"/>
      <c r="K375" s="4"/>
      <c r="L375" s="4"/>
      <c r="M375" s="4"/>
    </row>
    <row r="376" spans="1:13" x14ac:dyDescent="0.25">
      <c r="A376" s="4"/>
      <c r="B376" s="4"/>
      <c r="D376" s="10"/>
      <c r="E376" s="4"/>
      <c r="F376" s="12"/>
      <c r="G376" s="4"/>
      <c r="H376" s="31"/>
      <c r="I376" s="10"/>
      <c r="J376" s="4"/>
      <c r="K376" s="4"/>
      <c r="L376" s="4"/>
      <c r="M376" s="4"/>
    </row>
    <row r="377" spans="1:13" x14ac:dyDescent="0.25">
      <c r="A377" s="4"/>
      <c r="B377" s="4"/>
      <c r="D377" s="10"/>
      <c r="E377" s="4"/>
      <c r="F377" s="12"/>
      <c r="G377" s="4"/>
      <c r="H377" s="31"/>
      <c r="I377" s="10"/>
      <c r="J377" s="4"/>
      <c r="K377" s="4"/>
      <c r="L377" s="4"/>
      <c r="M377" s="4"/>
    </row>
    <row r="378" spans="1:13" x14ac:dyDescent="0.25">
      <c r="A378" s="4"/>
      <c r="B378" s="4"/>
      <c r="D378" s="10"/>
      <c r="E378" s="4"/>
      <c r="F378" s="12"/>
      <c r="G378" s="4"/>
      <c r="H378" s="31"/>
      <c r="I378" s="10"/>
      <c r="J378" s="4"/>
      <c r="K378" s="4"/>
      <c r="L378" s="4"/>
      <c r="M378" s="4"/>
    </row>
    <row r="379" spans="1:13" x14ac:dyDescent="0.25">
      <c r="A379" s="4"/>
      <c r="B379" s="4"/>
      <c r="D379" s="10"/>
      <c r="E379" s="4"/>
      <c r="F379" s="12"/>
      <c r="G379" s="4"/>
      <c r="H379" s="31"/>
      <c r="I379" s="10"/>
      <c r="J379" s="4"/>
      <c r="K379" s="4"/>
      <c r="L379" s="4"/>
      <c r="M379" s="4"/>
    </row>
    <row r="380" spans="1:13" x14ac:dyDescent="0.25">
      <c r="A380" s="4"/>
      <c r="B380" s="4"/>
      <c r="D380" s="10"/>
      <c r="E380" s="4"/>
      <c r="F380" s="12"/>
      <c r="G380" s="4"/>
      <c r="H380" s="31"/>
      <c r="I380" s="10"/>
      <c r="J380" s="4"/>
      <c r="K380" s="4"/>
      <c r="L380" s="4"/>
      <c r="M380" s="4"/>
    </row>
    <row r="381" spans="1:13" x14ac:dyDescent="0.25">
      <c r="A381" s="4"/>
      <c r="B381" s="4"/>
      <c r="D381" s="10"/>
      <c r="E381" s="4"/>
      <c r="F381" s="12"/>
      <c r="G381" s="4"/>
      <c r="H381" s="31"/>
      <c r="I381" s="10"/>
      <c r="J381" s="4"/>
      <c r="K381" s="4"/>
      <c r="L381" s="4"/>
      <c r="M381" s="4"/>
    </row>
    <row r="382" spans="1:13" x14ac:dyDescent="0.25">
      <c r="A382" s="4"/>
      <c r="B382" s="4"/>
      <c r="D382" s="10"/>
      <c r="E382" s="4"/>
      <c r="F382" s="12"/>
      <c r="G382" s="4"/>
      <c r="H382" s="31"/>
      <c r="I382" s="10"/>
      <c r="J382" s="4"/>
      <c r="K382" s="4"/>
      <c r="L382" s="4"/>
      <c r="M382" s="4"/>
    </row>
    <row r="383" spans="1:13" x14ac:dyDescent="0.25">
      <c r="A383" s="4"/>
      <c r="B383" s="4"/>
      <c r="D383" s="10"/>
      <c r="E383" s="4"/>
      <c r="F383" s="12"/>
      <c r="G383" s="4"/>
      <c r="H383" s="31"/>
      <c r="I383" s="10"/>
      <c r="J383" s="4"/>
      <c r="K383" s="4"/>
      <c r="L383" s="4"/>
      <c r="M383" s="4"/>
    </row>
    <row r="384" spans="1:13" x14ac:dyDescent="0.25">
      <c r="A384" s="4"/>
      <c r="B384" s="4"/>
      <c r="D384" s="10"/>
      <c r="E384" s="4"/>
      <c r="F384" s="12"/>
      <c r="G384" s="4"/>
      <c r="H384" s="31"/>
      <c r="I384" s="10"/>
      <c r="J384" s="4"/>
      <c r="K384" s="4"/>
      <c r="L384" s="4"/>
      <c r="M384" s="4"/>
    </row>
    <row r="385" spans="1:13" x14ac:dyDescent="0.25">
      <c r="A385" s="4"/>
      <c r="B385" s="4"/>
      <c r="D385" s="10"/>
      <c r="E385" s="4"/>
      <c r="F385" s="12"/>
      <c r="G385" s="4"/>
      <c r="H385" s="31"/>
      <c r="I385" s="10"/>
      <c r="J385" s="4"/>
      <c r="K385" s="4"/>
      <c r="L385" s="4"/>
      <c r="M385" s="4"/>
    </row>
    <row r="386" spans="1:13" x14ac:dyDescent="0.25">
      <c r="A386" s="4"/>
      <c r="B386" s="4"/>
      <c r="D386" s="10"/>
      <c r="E386" s="4"/>
      <c r="F386" s="12"/>
      <c r="G386" s="4"/>
      <c r="H386" s="31"/>
      <c r="I386" s="10"/>
      <c r="J386" s="4"/>
      <c r="K386" s="4"/>
      <c r="L386" s="4"/>
      <c r="M386" s="4"/>
    </row>
    <row r="387" spans="1:13" x14ac:dyDescent="0.25">
      <c r="A387" s="4"/>
      <c r="B387" s="4"/>
      <c r="D387" s="10"/>
      <c r="E387" s="4"/>
      <c r="F387" s="12"/>
      <c r="G387" s="4"/>
      <c r="H387" s="31"/>
      <c r="I387" s="10"/>
      <c r="J387" s="4"/>
      <c r="K387" s="4"/>
      <c r="L387" s="4"/>
      <c r="M387" s="4"/>
    </row>
    <row r="388" spans="1:13" x14ac:dyDescent="0.25">
      <c r="A388" s="4"/>
      <c r="B388" s="4"/>
      <c r="D388" s="10"/>
      <c r="E388" s="4"/>
      <c r="F388" s="12"/>
      <c r="G388" s="4"/>
      <c r="H388" s="31"/>
      <c r="I388" s="10"/>
      <c r="J388" s="4"/>
      <c r="K388" s="4"/>
      <c r="L388" s="4"/>
      <c r="M388" s="4"/>
    </row>
    <row r="389" spans="1:13" x14ac:dyDescent="0.25">
      <c r="A389" s="4"/>
      <c r="B389" s="4"/>
      <c r="D389" s="10"/>
      <c r="E389" s="4"/>
      <c r="F389" s="12"/>
      <c r="G389" s="4"/>
      <c r="H389" s="31"/>
      <c r="I389" s="10"/>
      <c r="J389" s="4"/>
      <c r="K389" s="4"/>
      <c r="L389" s="4"/>
      <c r="M389" s="4"/>
    </row>
    <row r="390" spans="1:13" x14ac:dyDescent="0.25">
      <c r="A390" s="4"/>
      <c r="B390" s="4"/>
      <c r="D390" s="10"/>
      <c r="E390" s="4"/>
      <c r="F390" s="12"/>
      <c r="G390" s="4"/>
      <c r="H390" s="31"/>
      <c r="I390" s="10"/>
      <c r="J390" s="4"/>
      <c r="K390" s="4"/>
      <c r="L390" s="4"/>
      <c r="M390" s="4"/>
    </row>
    <row r="391" spans="1:13" x14ac:dyDescent="0.25">
      <c r="A391" s="4"/>
      <c r="B391" s="4"/>
      <c r="D391" s="10"/>
      <c r="E391" s="4"/>
      <c r="F391" s="12"/>
      <c r="G391" s="4"/>
      <c r="H391" s="31"/>
      <c r="I391" s="10"/>
      <c r="J391" s="4"/>
      <c r="K391" s="4"/>
      <c r="L391" s="4"/>
      <c r="M391" s="4"/>
    </row>
    <row r="392" spans="1:13" x14ac:dyDescent="0.25">
      <c r="A392" s="4"/>
      <c r="B392" s="4"/>
      <c r="D392" s="10"/>
      <c r="E392" s="4"/>
      <c r="F392" s="12"/>
      <c r="G392" s="4"/>
      <c r="H392" s="31"/>
      <c r="I392" s="10"/>
      <c r="J392" s="4"/>
      <c r="K392" s="4"/>
      <c r="L392" s="4"/>
      <c r="M392" s="4"/>
    </row>
    <row r="393" spans="1:13" x14ac:dyDescent="0.25">
      <c r="A393" s="4"/>
      <c r="B393" s="4"/>
      <c r="D393" s="10"/>
      <c r="E393" s="4"/>
      <c r="F393" s="12"/>
      <c r="G393" s="4"/>
      <c r="H393" s="31"/>
      <c r="I393" s="10"/>
      <c r="J393" s="4"/>
      <c r="K393" s="4"/>
      <c r="L393" s="4"/>
      <c r="M393" s="4"/>
    </row>
    <row r="394" spans="1:13" x14ac:dyDescent="0.25">
      <c r="A394" s="4"/>
      <c r="B394" s="4"/>
      <c r="D394" s="10"/>
      <c r="E394" s="4"/>
      <c r="F394" s="12"/>
      <c r="G394" s="4"/>
      <c r="H394" s="31"/>
      <c r="I394" s="10"/>
      <c r="J394" s="4"/>
      <c r="K394" s="4"/>
      <c r="L394" s="4"/>
      <c r="M394" s="4"/>
    </row>
    <row r="395" spans="1:13" x14ac:dyDescent="0.25">
      <c r="A395" s="4"/>
      <c r="B395" s="4"/>
      <c r="D395" s="10"/>
      <c r="E395" s="4"/>
      <c r="F395" s="12"/>
      <c r="G395" s="4"/>
      <c r="H395" s="31"/>
      <c r="I395" s="10"/>
      <c r="J395" s="4"/>
      <c r="K395" s="4"/>
      <c r="L395" s="4"/>
      <c r="M395" s="4"/>
    </row>
    <row r="396" spans="1:13" x14ac:dyDescent="0.25">
      <c r="A396" s="4"/>
      <c r="B396" s="4"/>
      <c r="D396" s="10"/>
      <c r="E396" s="4"/>
      <c r="F396" s="12"/>
      <c r="G396" s="4"/>
      <c r="H396" s="31"/>
      <c r="I396" s="10"/>
      <c r="J396" s="4"/>
      <c r="K396" s="4"/>
      <c r="L396" s="4"/>
      <c r="M396" s="4"/>
    </row>
    <row r="397" spans="1:13" x14ac:dyDescent="0.25">
      <c r="A397" s="4"/>
      <c r="B397" s="4"/>
      <c r="D397" s="10"/>
      <c r="E397" s="4"/>
      <c r="F397" s="12"/>
      <c r="G397" s="4"/>
      <c r="H397" s="31"/>
      <c r="I397" s="10"/>
      <c r="J397" s="4"/>
      <c r="K397" s="4"/>
      <c r="L397" s="4"/>
      <c r="M397" s="4"/>
    </row>
    <row r="398" spans="1:13" x14ac:dyDescent="0.25">
      <c r="A398" s="4"/>
      <c r="B398" s="4"/>
      <c r="D398" s="10"/>
      <c r="E398" s="4"/>
      <c r="F398" s="12"/>
      <c r="G398" s="4"/>
      <c r="H398" s="31"/>
      <c r="I398" s="10"/>
      <c r="J398" s="4"/>
      <c r="K398" s="4"/>
      <c r="L398" s="4"/>
      <c r="M398" s="4"/>
    </row>
    <row r="399" spans="1:13" x14ac:dyDescent="0.25">
      <c r="A399" s="4"/>
      <c r="B399" s="4"/>
      <c r="D399" s="10"/>
      <c r="E399" s="4"/>
      <c r="F399" s="12"/>
      <c r="G399" s="4"/>
      <c r="H399" s="31"/>
      <c r="I399" s="10"/>
      <c r="J399" s="4"/>
      <c r="K399" s="4"/>
      <c r="L399" s="4"/>
      <c r="M399" s="4"/>
    </row>
    <row r="400" spans="1:13" x14ac:dyDescent="0.25">
      <c r="A400" s="4"/>
      <c r="B400" s="4"/>
      <c r="D400" s="10"/>
      <c r="E400" s="4"/>
      <c r="F400" s="12"/>
      <c r="G400" s="4"/>
      <c r="H400" s="31"/>
      <c r="I400" s="10"/>
      <c r="J400" s="4"/>
      <c r="K400" s="4"/>
      <c r="L400" s="4"/>
      <c r="M400" s="4"/>
    </row>
    <row r="401" spans="1:13" x14ac:dyDescent="0.25">
      <c r="A401" s="4"/>
      <c r="B401" s="4"/>
      <c r="D401" s="10"/>
      <c r="E401" s="4"/>
      <c r="F401" s="12"/>
      <c r="G401" s="4"/>
      <c r="H401" s="31"/>
      <c r="I401" s="10"/>
      <c r="J401" s="4"/>
      <c r="K401" s="4"/>
      <c r="L401" s="4"/>
      <c r="M401" s="4"/>
    </row>
    <row r="402" spans="1:13" x14ac:dyDescent="0.25">
      <c r="A402" s="4"/>
      <c r="B402" s="4"/>
      <c r="D402" s="10"/>
      <c r="E402" s="4"/>
      <c r="F402" s="12"/>
      <c r="G402" s="4"/>
      <c r="H402" s="31"/>
      <c r="I402" s="10"/>
      <c r="J402" s="4"/>
      <c r="K402" s="4"/>
      <c r="L402" s="4"/>
      <c r="M402" s="4"/>
    </row>
    <row r="403" spans="1:13" x14ac:dyDescent="0.25">
      <c r="A403" s="4"/>
      <c r="B403" s="4"/>
      <c r="D403" s="10"/>
      <c r="E403" s="4"/>
      <c r="F403" s="12"/>
      <c r="G403" s="4"/>
      <c r="H403" s="31"/>
      <c r="I403" s="10"/>
      <c r="J403" s="4"/>
      <c r="K403" s="4"/>
      <c r="L403" s="4"/>
      <c r="M403" s="4"/>
    </row>
    <row r="404" spans="1:13" x14ac:dyDescent="0.25">
      <c r="A404" s="4"/>
      <c r="B404" s="4"/>
      <c r="D404" s="10"/>
      <c r="E404" s="4"/>
      <c r="F404" s="12"/>
      <c r="G404" s="4"/>
      <c r="H404" s="31"/>
      <c r="I404" s="10"/>
      <c r="J404" s="4"/>
      <c r="K404" s="4"/>
      <c r="L404" s="4"/>
      <c r="M404" s="4"/>
    </row>
    <row r="405" spans="1:13" x14ac:dyDescent="0.25">
      <c r="A405" s="4"/>
      <c r="B405" s="4"/>
      <c r="D405" s="10"/>
      <c r="E405" s="4"/>
      <c r="F405" s="12"/>
      <c r="G405" s="4"/>
      <c r="H405" s="31"/>
      <c r="I405" s="10"/>
      <c r="J405" s="4"/>
      <c r="K405" s="4"/>
      <c r="L405" s="4"/>
      <c r="M405" s="4"/>
    </row>
    <row r="406" spans="1:13" x14ac:dyDescent="0.25">
      <c r="A406" s="4"/>
      <c r="B406" s="4"/>
      <c r="D406" s="10"/>
      <c r="E406" s="4"/>
      <c r="F406" s="12"/>
      <c r="G406" s="4"/>
      <c r="H406" s="31"/>
      <c r="I406" s="10"/>
      <c r="J406" s="4"/>
      <c r="K406" s="4"/>
      <c r="L406" s="4"/>
      <c r="M406" s="4"/>
    </row>
    <row r="407" spans="1:13" x14ac:dyDescent="0.25">
      <c r="A407" s="4"/>
      <c r="B407" s="4"/>
      <c r="D407" s="10"/>
      <c r="E407" s="4"/>
      <c r="F407" s="12"/>
      <c r="G407" s="4"/>
      <c r="H407" s="31"/>
      <c r="I407" s="10"/>
      <c r="J407" s="4"/>
      <c r="K407" s="4"/>
      <c r="L407" s="4"/>
      <c r="M407" s="4"/>
    </row>
    <row r="408" spans="1:13" x14ac:dyDescent="0.25">
      <c r="A408" s="4"/>
      <c r="B408" s="4"/>
      <c r="D408" s="10"/>
      <c r="E408" s="4"/>
      <c r="F408" s="12"/>
      <c r="G408" s="4"/>
      <c r="H408" s="31"/>
      <c r="I408" s="10"/>
      <c r="J408" s="4"/>
      <c r="K408" s="4"/>
      <c r="L408" s="4"/>
      <c r="M408" s="4"/>
    </row>
    <row r="409" spans="1:13" x14ac:dyDescent="0.25">
      <c r="A409" s="4"/>
      <c r="B409" s="4"/>
      <c r="D409" s="10"/>
      <c r="E409" s="4"/>
      <c r="F409" s="12"/>
      <c r="G409" s="4"/>
      <c r="H409" s="31"/>
      <c r="I409" s="10"/>
      <c r="J409" s="4"/>
      <c r="K409" s="4"/>
      <c r="L409" s="4"/>
      <c r="M409" s="4"/>
    </row>
    <row r="410" spans="1:13" x14ac:dyDescent="0.25">
      <c r="A410" s="4"/>
      <c r="B410" s="4"/>
      <c r="D410" s="10"/>
      <c r="E410" s="4"/>
      <c r="F410" s="12"/>
      <c r="G410" s="4"/>
      <c r="H410" s="31"/>
      <c r="I410" s="10"/>
      <c r="J410" s="4"/>
      <c r="K410" s="4"/>
      <c r="L410" s="4"/>
      <c r="M410" s="4"/>
    </row>
    <row r="411" spans="1:13" x14ac:dyDescent="0.25">
      <c r="A411" s="4"/>
      <c r="B411" s="4"/>
      <c r="D411" s="10"/>
      <c r="E411" s="4"/>
      <c r="F411" s="12"/>
      <c r="G411" s="4"/>
      <c r="H411" s="31"/>
      <c r="I411" s="10"/>
      <c r="J411" s="4"/>
      <c r="K411" s="4"/>
      <c r="L411" s="4"/>
      <c r="M411" s="4"/>
    </row>
    <row r="412" spans="1:13" x14ac:dyDescent="0.25">
      <c r="A412" s="4"/>
      <c r="B412" s="4"/>
      <c r="D412" s="10"/>
      <c r="E412" s="4"/>
      <c r="F412" s="12"/>
      <c r="G412" s="4"/>
      <c r="H412" s="31"/>
      <c r="I412" s="10"/>
      <c r="J412" s="4"/>
      <c r="K412" s="4"/>
      <c r="L412" s="4"/>
      <c r="M412" s="4"/>
    </row>
    <row r="413" spans="1:13" x14ac:dyDescent="0.25">
      <c r="A413" s="4"/>
      <c r="B413" s="4"/>
      <c r="D413" s="10"/>
      <c r="E413" s="4"/>
      <c r="F413" s="12"/>
      <c r="G413" s="4"/>
      <c r="H413" s="31"/>
      <c r="I413" s="10"/>
      <c r="J413" s="4"/>
      <c r="K413" s="4"/>
      <c r="L413" s="4"/>
      <c r="M413" s="4"/>
    </row>
    <row r="414" spans="1:13" x14ac:dyDescent="0.25">
      <c r="A414" s="4"/>
      <c r="B414" s="4"/>
      <c r="D414" s="10"/>
      <c r="E414" s="4"/>
      <c r="F414" s="12"/>
      <c r="G414" s="4"/>
      <c r="H414" s="31"/>
      <c r="I414" s="10"/>
      <c r="J414" s="4"/>
      <c r="K414" s="4"/>
      <c r="L414" s="4"/>
      <c r="M414" s="4"/>
    </row>
    <row r="415" spans="1:13" x14ac:dyDescent="0.25">
      <c r="A415" s="4"/>
      <c r="B415" s="4"/>
      <c r="D415" s="10"/>
      <c r="E415" s="4"/>
      <c r="F415" s="12"/>
      <c r="G415" s="4"/>
      <c r="H415" s="31"/>
      <c r="I415" s="10"/>
      <c r="J415" s="4"/>
      <c r="K415" s="4"/>
      <c r="L415" s="4"/>
      <c r="M415" s="4"/>
    </row>
    <row r="416" spans="1:13" x14ac:dyDescent="0.25">
      <c r="A416" s="4"/>
      <c r="B416" s="4"/>
      <c r="D416" s="10"/>
      <c r="E416" s="4"/>
      <c r="F416" s="12"/>
      <c r="G416" s="4"/>
      <c r="H416" s="31"/>
      <c r="I416" s="10"/>
      <c r="J416" s="4"/>
      <c r="K416" s="4"/>
      <c r="L416" s="4"/>
      <c r="M416" s="4"/>
    </row>
    <row r="417" spans="1:13" x14ac:dyDescent="0.25">
      <c r="A417" s="4"/>
      <c r="B417" s="4"/>
      <c r="D417" s="10"/>
      <c r="E417" s="4"/>
      <c r="F417" s="12"/>
      <c r="G417" s="4"/>
      <c r="H417" s="31"/>
      <c r="I417" s="10"/>
      <c r="J417" s="4"/>
      <c r="K417" s="4"/>
      <c r="L417" s="4"/>
      <c r="M417" s="4"/>
    </row>
    <row r="418" spans="1:13" x14ac:dyDescent="0.25">
      <c r="A418" s="4"/>
      <c r="B418" s="4"/>
      <c r="D418" s="10"/>
      <c r="E418" s="4"/>
      <c r="F418" s="12"/>
      <c r="G418" s="4"/>
      <c r="H418" s="31"/>
      <c r="I418" s="10"/>
      <c r="J418" s="4"/>
      <c r="K418" s="4"/>
      <c r="L418" s="4"/>
      <c r="M418" s="4"/>
    </row>
    <row r="419" spans="1:13" x14ac:dyDescent="0.25">
      <c r="A419" s="4"/>
      <c r="B419" s="4"/>
      <c r="D419" s="10"/>
      <c r="E419" s="4"/>
      <c r="F419" s="12"/>
      <c r="G419" s="4"/>
      <c r="H419" s="31"/>
      <c r="I419" s="10"/>
      <c r="J419" s="4"/>
      <c r="K419" s="4"/>
      <c r="L419" s="4"/>
      <c r="M419" s="4"/>
    </row>
    <row r="420" spans="1:13" x14ac:dyDescent="0.25">
      <c r="A420" s="4"/>
      <c r="B420" s="4"/>
      <c r="D420" s="10"/>
      <c r="E420" s="4"/>
      <c r="F420" s="12"/>
      <c r="G420" s="4"/>
      <c r="H420" s="31"/>
      <c r="I420" s="10"/>
      <c r="J420" s="4"/>
      <c r="K420" s="4"/>
      <c r="L420" s="4"/>
      <c r="M420" s="4"/>
    </row>
    <row r="421" spans="1:13" x14ac:dyDescent="0.25">
      <c r="A421" s="4"/>
      <c r="B421" s="4"/>
      <c r="D421" s="10"/>
      <c r="E421" s="4"/>
      <c r="F421" s="12"/>
      <c r="G421" s="4"/>
      <c r="H421" s="31"/>
      <c r="I421" s="10"/>
      <c r="J421" s="4"/>
      <c r="K421" s="4"/>
      <c r="L421" s="4"/>
      <c r="M421" s="4"/>
    </row>
    <row r="422" spans="1:13" x14ac:dyDescent="0.25">
      <c r="A422" s="4"/>
      <c r="B422" s="4"/>
      <c r="D422" s="10"/>
      <c r="E422" s="4"/>
      <c r="F422" s="12"/>
      <c r="G422" s="4"/>
      <c r="H422" s="31"/>
      <c r="I422" s="10"/>
      <c r="J422" s="4"/>
      <c r="K422" s="4"/>
      <c r="L422" s="4"/>
      <c r="M422" s="4"/>
    </row>
    <row r="423" spans="1:13" x14ac:dyDescent="0.25">
      <c r="A423" s="4"/>
      <c r="B423" s="4"/>
      <c r="D423" s="10"/>
      <c r="E423" s="4"/>
      <c r="F423" s="12"/>
      <c r="G423" s="4"/>
      <c r="H423" s="31"/>
      <c r="I423" s="10"/>
      <c r="J423" s="4"/>
      <c r="K423" s="4"/>
      <c r="L423" s="4"/>
      <c r="M423" s="4"/>
    </row>
    <row r="424" spans="1:13" x14ac:dyDescent="0.25">
      <c r="A424" s="4"/>
      <c r="B424" s="4"/>
      <c r="D424" s="10"/>
      <c r="E424" s="4"/>
      <c r="F424" s="12"/>
      <c r="G424" s="4"/>
      <c r="H424" s="31"/>
      <c r="I424" s="10"/>
      <c r="J424" s="4"/>
      <c r="K424" s="4"/>
      <c r="L424" s="4"/>
      <c r="M424" s="4"/>
    </row>
    <row r="425" spans="1:13" x14ac:dyDescent="0.25">
      <c r="A425" s="4"/>
      <c r="B425" s="4"/>
      <c r="D425" s="10"/>
      <c r="E425" s="4"/>
      <c r="F425" s="12"/>
      <c r="G425" s="4"/>
      <c r="H425" s="31"/>
      <c r="I425" s="10"/>
      <c r="J425" s="4"/>
      <c r="K425" s="4"/>
      <c r="L425" s="4"/>
      <c r="M425" s="4"/>
    </row>
    <row r="426" spans="1:13" x14ac:dyDescent="0.25">
      <c r="A426" s="4"/>
      <c r="B426" s="4"/>
      <c r="D426" s="10"/>
      <c r="E426" s="4"/>
      <c r="F426" s="12"/>
      <c r="G426" s="4"/>
      <c r="H426" s="31"/>
      <c r="I426" s="10"/>
      <c r="J426" s="4"/>
      <c r="K426" s="4"/>
      <c r="L426" s="4"/>
      <c r="M426" s="4"/>
    </row>
    <row r="427" spans="1:13" x14ac:dyDescent="0.25">
      <c r="A427" s="4"/>
      <c r="B427" s="4"/>
      <c r="D427" s="10"/>
      <c r="E427" s="4"/>
      <c r="F427" s="12"/>
      <c r="G427" s="4"/>
      <c r="H427" s="31"/>
      <c r="I427" s="10"/>
      <c r="J427" s="4"/>
      <c r="K427" s="4"/>
      <c r="L427" s="4"/>
      <c r="M427" s="4"/>
    </row>
    <row r="428" spans="1:13" x14ac:dyDescent="0.25">
      <c r="A428" s="4"/>
      <c r="B428" s="4"/>
      <c r="D428" s="10"/>
      <c r="E428" s="4"/>
      <c r="F428" s="12"/>
      <c r="G428" s="4"/>
      <c r="H428" s="31"/>
      <c r="I428" s="10"/>
      <c r="J428" s="4"/>
      <c r="K428" s="4"/>
      <c r="L428" s="4"/>
      <c r="M428" s="4"/>
    </row>
    <row r="429" spans="1:13" x14ac:dyDescent="0.25">
      <c r="A429" s="4"/>
      <c r="B429" s="4"/>
      <c r="D429" s="10"/>
      <c r="E429" s="4"/>
      <c r="F429" s="12"/>
      <c r="G429" s="4"/>
      <c r="H429" s="31"/>
      <c r="I429" s="10"/>
      <c r="J429" s="4"/>
      <c r="K429" s="4"/>
      <c r="L429" s="4"/>
      <c r="M429" s="4"/>
    </row>
    <row r="430" spans="1:13" x14ac:dyDescent="0.25">
      <c r="A430" s="4"/>
      <c r="B430" s="4"/>
      <c r="D430" s="10"/>
      <c r="E430" s="4"/>
      <c r="F430" s="12"/>
      <c r="G430" s="4"/>
      <c r="H430" s="31"/>
      <c r="I430" s="10"/>
      <c r="J430" s="4"/>
      <c r="K430" s="4"/>
      <c r="L430" s="4"/>
      <c r="M430" s="4"/>
    </row>
    <row r="431" spans="1:13" x14ac:dyDescent="0.25">
      <c r="A431" s="4"/>
      <c r="B431" s="4"/>
      <c r="D431" s="10"/>
      <c r="E431" s="4"/>
      <c r="F431" s="12"/>
      <c r="G431" s="4"/>
      <c r="H431" s="31"/>
      <c r="I431" s="10"/>
      <c r="J431" s="4"/>
      <c r="K431" s="4"/>
      <c r="L431" s="4"/>
      <c r="M431" s="4"/>
    </row>
    <row r="432" spans="1:13" x14ac:dyDescent="0.25">
      <c r="A432" s="4"/>
      <c r="B432" s="4"/>
      <c r="D432" s="10"/>
      <c r="E432" s="4"/>
      <c r="F432" s="12"/>
      <c r="G432" s="4"/>
      <c r="H432" s="31"/>
      <c r="I432" s="10"/>
      <c r="J432" s="4"/>
      <c r="K432" s="4"/>
      <c r="L432" s="4"/>
      <c r="M432" s="4"/>
    </row>
    <row r="433" spans="1:13" x14ac:dyDescent="0.25">
      <c r="A433" s="4"/>
      <c r="B433" s="4"/>
      <c r="D433" s="10"/>
      <c r="E433" s="4"/>
      <c r="F433" s="12"/>
      <c r="G433" s="4"/>
      <c r="H433" s="31"/>
      <c r="I433" s="10"/>
      <c r="J433" s="4"/>
      <c r="K433" s="4"/>
      <c r="L433" s="4"/>
      <c r="M433" s="4"/>
    </row>
    <row r="434" spans="1:13" x14ac:dyDescent="0.25">
      <c r="A434" s="4"/>
      <c r="B434" s="4"/>
      <c r="D434" s="10"/>
      <c r="E434" s="4"/>
      <c r="F434" s="12"/>
      <c r="G434" s="4"/>
      <c r="H434" s="31"/>
      <c r="I434" s="10"/>
      <c r="J434" s="4"/>
      <c r="K434" s="4"/>
      <c r="L434" s="4"/>
      <c r="M434" s="4"/>
    </row>
    <row r="435" spans="1:13" x14ac:dyDescent="0.25">
      <c r="A435" s="4"/>
      <c r="B435" s="4"/>
      <c r="D435" s="10"/>
      <c r="E435" s="4"/>
      <c r="F435" s="12"/>
      <c r="G435" s="4"/>
      <c r="H435" s="31"/>
      <c r="I435" s="10"/>
      <c r="J435" s="4"/>
      <c r="K435" s="4"/>
      <c r="L435" s="4"/>
      <c r="M435" s="4"/>
    </row>
    <row r="436" spans="1:13" x14ac:dyDescent="0.25">
      <c r="A436" s="4"/>
      <c r="B436" s="4"/>
      <c r="D436" s="10"/>
      <c r="E436" s="4"/>
      <c r="F436" s="12"/>
      <c r="G436" s="4"/>
      <c r="H436" s="31"/>
      <c r="I436" s="10"/>
      <c r="J436" s="4"/>
      <c r="K436" s="4"/>
      <c r="L436" s="4"/>
      <c r="M436" s="4"/>
    </row>
    <row r="437" spans="1:13" x14ac:dyDescent="0.25">
      <c r="A437" s="4"/>
      <c r="B437" s="4"/>
      <c r="D437" s="10"/>
      <c r="E437" s="4"/>
      <c r="F437" s="12"/>
      <c r="G437" s="4"/>
      <c r="H437" s="31"/>
      <c r="I437" s="10"/>
      <c r="J437" s="4"/>
      <c r="K437" s="4"/>
      <c r="L437" s="4"/>
      <c r="M437" s="4"/>
    </row>
    <row r="438" spans="1:13" x14ac:dyDescent="0.25">
      <c r="A438" s="4"/>
      <c r="B438" s="4"/>
      <c r="D438" s="10"/>
      <c r="E438" s="4"/>
      <c r="F438" s="12"/>
      <c r="G438" s="4"/>
      <c r="H438" s="31"/>
      <c r="I438" s="10"/>
      <c r="J438" s="4"/>
      <c r="K438" s="4"/>
      <c r="L438" s="4"/>
      <c r="M438" s="4"/>
    </row>
    <row r="439" spans="1:13" x14ac:dyDescent="0.25">
      <c r="A439" s="4"/>
      <c r="B439" s="4"/>
      <c r="D439" s="10"/>
      <c r="E439" s="4"/>
      <c r="F439" s="12"/>
      <c r="G439" s="4"/>
      <c r="H439" s="31"/>
      <c r="I439" s="10"/>
      <c r="J439" s="4"/>
      <c r="K439" s="4"/>
      <c r="L439" s="4"/>
      <c r="M439" s="4"/>
    </row>
    <row r="440" spans="1:13" x14ac:dyDescent="0.25">
      <c r="A440" s="4"/>
      <c r="B440" s="4"/>
      <c r="D440" s="10"/>
      <c r="E440" s="4"/>
      <c r="F440" s="12"/>
      <c r="G440" s="4"/>
      <c r="H440" s="31"/>
      <c r="I440" s="10"/>
      <c r="J440" s="4"/>
      <c r="K440" s="4"/>
      <c r="L440" s="4"/>
      <c r="M440" s="4"/>
    </row>
    <row r="441" spans="1:13" x14ac:dyDescent="0.25">
      <c r="A441" s="4"/>
      <c r="B441" s="4"/>
      <c r="D441" s="10"/>
      <c r="E441" s="4"/>
      <c r="F441" s="12"/>
      <c r="G441" s="4"/>
      <c r="H441" s="31"/>
      <c r="I441" s="10"/>
      <c r="J441" s="4"/>
      <c r="K441" s="4"/>
      <c r="L441" s="4"/>
      <c r="M441" s="4"/>
    </row>
    <row r="442" spans="1:13" x14ac:dyDescent="0.25">
      <c r="A442" s="4"/>
      <c r="B442" s="4"/>
      <c r="D442" s="10"/>
      <c r="E442" s="4"/>
      <c r="F442" s="12"/>
      <c r="G442" s="4"/>
      <c r="H442" s="31"/>
      <c r="I442" s="10"/>
      <c r="J442" s="4"/>
      <c r="K442" s="4"/>
      <c r="L442" s="4"/>
      <c r="M442" s="4"/>
    </row>
    <row r="443" spans="1:13" x14ac:dyDescent="0.25">
      <c r="A443" s="4"/>
      <c r="B443" s="4"/>
      <c r="D443" s="10"/>
      <c r="E443" s="4"/>
      <c r="F443" s="12"/>
      <c r="G443" s="4"/>
      <c r="H443" s="31"/>
      <c r="I443" s="10"/>
      <c r="J443" s="4"/>
      <c r="K443" s="4"/>
      <c r="L443" s="4"/>
      <c r="M443" s="4"/>
    </row>
    <row r="444" spans="1:13" x14ac:dyDescent="0.25">
      <c r="A444" s="4"/>
      <c r="B444" s="4"/>
      <c r="D444" s="10"/>
      <c r="E444" s="4"/>
      <c r="F444" s="12"/>
      <c r="G444" s="4"/>
      <c r="H444" s="31"/>
      <c r="I444" s="10"/>
      <c r="J444" s="4"/>
      <c r="K444" s="4"/>
      <c r="L444" s="4"/>
      <c r="M444" s="4"/>
    </row>
    <row r="445" spans="1:13" x14ac:dyDescent="0.25">
      <c r="A445" s="4"/>
      <c r="B445" s="4"/>
      <c r="D445" s="10"/>
      <c r="E445" s="4"/>
      <c r="F445" s="12"/>
      <c r="G445" s="4"/>
      <c r="H445" s="31"/>
      <c r="I445" s="10"/>
      <c r="J445" s="4"/>
      <c r="K445" s="4"/>
      <c r="L445" s="4"/>
      <c r="M445" s="4"/>
    </row>
    <row r="446" spans="1:13" x14ac:dyDescent="0.25">
      <c r="A446" s="4"/>
      <c r="B446" s="4"/>
      <c r="D446" s="10"/>
      <c r="E446" s="4"/>
      <c r="F446" s="12"/>
      <c r="G446" s="4"/>
      <c r="H446" s="31"/>
      <c r="I446" s="10"/>
      <c r="J446" s="4"/>
      <c r="K446" s="4"/>
      <c r="L446" s="4"/>
      <c r="M446" s="4"/>
    </row>
    <row r="447" spans="1:13" x14ac:dyDescent="0.25">
      <c r="A447" s="4"/>
      <c r="B447" s="4"/>
      <c r="D447" s="10"/>
      <c r="E447" s="4"/>
      <c r="F447" s="12"/>
      <c r="G447" s="4"/>
      <c r="H447" s="31"/>
      <c r="I447" s="10"/>
      <c r="J447" s="4"/>
      <c r="K447" s="4"/>
      <c r="L447" s="4"/>
      <c r="M447" s="4"/>
    </row>
    <row r="448" spans="1:13" x14ac:dyDescent="0.25">
      <c r="A448" s="4"/>
      <c r="B448" s="4"/>
      <c r="D448" s="10"/>
      <c r="E448" s="4"/>
      <c r="F448" s="12"/>
      <c r="G448" s="4"/>
      <c r="H448" s="31"/>
      <c r="I448" s="10"/>
      <c r="J448" s="4"/>
      <c r="K448" s="4"/>
      <c r="L448" s="4"/>
      <c r="M448" s="4"/>
    </row>
    <row r="449" spans="1:13" x14ac:dyDescent="0.25">
      <c r="A449" s="4"/>
      <c r="B449" s="4"/>
      <c r="D449" s="10"/>
      <c r="E449" s="4"/>
      <c r="F449" s="12"/>
      <c r="G449" s="4"/>
      <c r="H449" s="31"/>
      <c r="I449" s="10"/>
      <c r="J449" s="4"/>
      <c r="K449" s="4"/>
      <c r="L449" s="4"/>
      <c r="M449" s="4"/>
    </row>
    <row r="450" spans="1:13" x14ac:dyDescent="0.25">
      <c r="A450" s="4"/>
      <c r="B450" s="4"/>
      <c r="D450" s="10"/>
      <c r="E450" s="4"/>
      <c r="F450" s="12"/>
      <c r="G450" s="4"/>
      <c r="H450" s="31"/>
      <c r="I450" s="10"/>
      <c r="J450" s="4"/>
      <c r="K450" s="4"/>
      <c r="L450" s="4"/>
      <c r="M450" s="4"/>
    </row>
    <row r="451" spans="1:13" x14ac:dyDescent="0.25">
      <c r="A451" s="4"/>
      <c r="B451" s="4"/>
      <c r="D451" s="10"/>
      <c r="E451" s="4"/>
      <c r="F451" s="12"/>
      <c r="G451" s="4"/>
      <c r="H451" s="31"/>
      <c r="I451" s="10"/>
      <c r="J451" s="4"/>
      <c r="K451" s="4"/>
      <c r="L451" s="4"/>
      <c r="M451" s="4"/>
    </row>
    <row r="452" spans="1:13" x14ac:dyDescent="0.25">
      <c r="A452" s="4"/>
      <c r="B452" s="4"/>
      <c r="D452" s="10"/>
      <c r="E452" s="4"/>
      <c r="F452" s="12"/>
      <c r="G452" s="4"/>
      <c r="H452" s="31"/>
      <c r="I452" s="10"/>
      <c r="J452" s="4"/>
      <c r="K452" s="4"/>
      <c r="L452" s="4"/>
      <c r="M452" s="4"/>
    </row>
    <row r="453" spans="1:13" x14ac:dyDescent="0.25">
      <c r="A453" s="4"/>
      <c r="B453" s="4"/>
      <c r="D453" s="10"/>
      <c r="E453" s="4"/>
      <c r="F453" s="12"/>
      <c r="G453" s="4"/>
      <c r="H453" s="31"/>
      <c r="I453" s="10"/>
      <c r="J453" s="4"/>
      <c r="K453" s="4"/>
      <c r="L453" s="4"/>
      <c r="M453" s="4"/>
    </row>
    <row r="454" spans="1:13" x14ac:dyDescent="0.25">
      <c r="A454" s="4"/>
      <c r="B454" s="4"/>
      <c r="D454" s="10"/>
      <c r="E454" s="4"/>
      <c r="F454" s="12"/>
      <c r="G454" s="4"/>
      <c r="H454" s="31"/>
      <c r="I454" s="10"/>
      <c r="J454" s="4"/>
      <c r="K454" s="4"/>
      <c r="L454" s="4"/>
      <c r="M454" s="4"/>
    </row>
    <row r="455" spans="1:13" x14ac:dyDescent="0.25">
      <c r="A455" s="4"/>
      <c r="B455" s="4"/>
      <c r="D455" s="10"/>
      <c r="E455" s="4"/>
      <c r="F455" s="12"/>
      <c r="G455" s="4"/>
      <c r="H455" s="31"/>
      <c r="I455" s="10"/>
      <c r="J455" s="4"/>
      <c r="K455" s="4"/>
      <c r="L455" s="4"/>
      <c r="M455" s="4"/>
    </row>
    <row r="456" spans="1:13" x14ac:dyDescent="0.25">
      <c r="A456" s="4"/>
      <c r="B456" s="4"/>
      <c r="D456" s="10"/>
      <c r="E456" s="4"/>
      <c r="F456" s="12"/>
      <c r="G456" s="4"/>
      <c r="H456" s="31"/>
      <c r="I456" s="10"/>
      <c r="J456" s="4"/>
      <c r="K456" s="4"/>
      <c r="L456" s="4"/>
      <c r="M456" s="4"/>
    </row>
    <row r="457" spans="1:13" x14ac:dyDescent="0.25">
      <c r="A457" s="4"/>
      <c r="B457" s="4"/>
      <c r="D457" s="10"/>
      <c r="E457" s="4"/>
      <c r="F457" s="12"/>
      <c r="G457" s="4"/>
      <c r="H457" s="31"/>
      <c r="I457" s="10"/>
      <c r="J457" s="4"/>
      <c r="K457" s="4"/>
      <c r="L457" s="4"/>
      <c r="M457" s="4"/>
    </row>
    <row r="458" spans="1:13" x14ac:dyDescent="0.25">
      <c r="A458" s="4"/>
      <c r="B458" s="4"/>
      <c r="D458" s="10"/>
      <c r="E458" s="4"/>
      <c r="F458" s="12"/>
      <c r="G458" s="4"/>
      <c r="H458" s="31"/>
      <c r="I458" s="10"/>
      <c r="J458" s="4"/>
      <c r="K458" s="4"/>
      <c r="L458" s="4"/>
      <c r="M458" s="4"/>
    </row>
    <row r="459" spans="1:13" x14ac:dyDescent="0.25">
      <c r="A459" s="4"/>
      <c r="B459" s="4"/>
      <c r="D459" s="10"/>
      <c r="E459" s="4"/>
      <c r="F459" s="12"/>
      <c r="G459" s="4"/>
      <c r="H459" s="31"/>
      <c r="I459" s="10"/>
      <c r="J459" s="4"/>
      <c r="K459" s="4"/>
      <c r="L459" s="4"/>
      <c r="M459" s="4"/>
    </row>
    <row r="460" spans="1:13" x14ac:dyDescent="0.25">
      <c r="A460" s="4"/>
      <c r="B460" s="4"/>
      <c r="D460" s="10"/>
      <c r="E460" s="4"/>
      <c r="F460" s="12"/>
      <c r="G460" s="4"/>
      <c r="H460" s="31"/>
      <c r="I460" s="10"/>
      <c r="J460" s="4"/>
      <c r="K460" s="4"/>
      <c r="L460" s="4"/>
      <c r="M460" s="4"/>
    </row>
    <row r="461" spans="1:13" x14ac:dyDescent="0.25">
      <c r="A461" s="4"/>
      <c r="B461" s="4"/>
      <c r="D461" s="10"/>
      <c r="E461" s="4"/>
      <c r="F461" s="12"/>
      <c r="G461" s="4"/>
      <c r="H461" s="31"/>
      <c r="I461" s="10"/>
      <c r="J461" s="4"/>
      <c r="K461" s="4"/>
      <c r="L461" s="4"/>
      <c r="M461" s="4"/>
    </row>
    <row r="462" spans="1:13" x14ac:dyDescent="0.25">
      <c r="A462" s="4"/>
      <c r="B462" s="4"/>
      <c r="D462" s="10"/>
      <c r="E462" s="4"/>
      <c r="F462" s="12"/>
      <c r="G462" s="4"/>
      <c r="H462" s="31"/>
      <c r="I462" s="10"/>
      <c r="J462" s="4"/>
      <c r="K462" s="4"/>
      <c r="L462" s="4"/>
      <c r="M462" s="4"/>
    </row>
    <row r="463" spans="1:13" x14ac:dyDescent="0.25">
      <c r="A463" s="4"/>
      <c r="B463" s="4"/>
      <c r="D463" s="10"/>
      <c r="E463" s="4"/>
      <c r="F463" s="12"/>
      <c r="G463" s="4"/>
      <c r="H463" s="31"/>
      <c r="I463" s="10"/>
      <c r="J463" s="4"/>
      <c r="K463" s="4"/>
      <c r="L463" s="4"/>
      <c r="M463" s="4"/>
    </row>
    <row r="464" spans="1:13" x14ac:dyDescent="0.25">
      <c r="A464" s="4"/>
      <c r="B464" s="4"/>
      <c r="D464" s="10"/>
      <c r="E464" s="4"/>
      <c r="F464" s="12"/>
      <c r="G464" s="4"/>
      <c r="H464" s="31"/>
      <c r="I464" s="10"/>
      <c r="J464" s="4"/>
      <c r="K464" s="4"/>
      <c r="L464" s="4"/>
      <c r="M464" s="4"/>
    </row>
    <row r="465" spans="1:13" x14ac:dyDescent="0.25">
      <c r="A465" s="4"/>
      <c r="B465" s="4"/>
      <c r="D465" s="10"/>
      <c r="E465" s="4"/>
      <c r="F465" s="12"/>
      <c r="G465" s="4"/>
      <c r="H465" s="31"/>
      <c r="I465" s="10"/>
      <c r="J465" s="4"/>
      <c r="K465" s="4"/>
      <c r="L465" s="4"/>
      <c r="M465" s="4"/>
    </row>
    <row r="466" spans="1:13" x14ac:dyDescent="0.25">
      <c r="A466" s="4"/>
      <c r="B466" s="4"/>
      <c r="D466" s="10"/>
      <c r="E466" s="4"/>
      <c r="F466" s="12"/>
      <c r="G466" s="4"/>
      <c r="H466" s="31"/>
      <c r="I466" s="10"/>
      <c r="J466" s="4"/>
      <c r="K466" s="4"/>
      <c r="L466" s="4"/>
      <c r="M466" s="4"/>
    </row>
    <row r="467" spans="1:13" x14ac:dyDescent="0.25">
      <c r="A467" s="4"/>
      <c r="B467" s="4"/>
      <c r="D467" s="10"/>
      <c r="E467" s="4"/>
      <c r="F467" s="12"/>
      <c r="G467" s="4"/>
      <c r="H467" s="31"/>
      <c r="I467" s="10"/>
      <c r="J467" s="4"/>
      <c r="K467" s="4"/>
      <c r="L467" s="4"/>
      <c r="M467" s="4"/>
    </row>
    <row r="468" spans="1:13" x14ac:dyDescent="0.25">
      <c r="A468" s="4"/>
      <c r="B468" s="4"/>
      <c r="D468" s="10"/>
      <c r="E468" s="4"/>
      <c r="F468" s="12"/>
      <c r="G468" s="4"/>
      <c r="H468" s="31"/>
      <c r="I468" s="10"/>
      <c r="J468" s="4"/>
      <c r="K468" s="4"/>
      <c r="L468" s="4"/>
      <c r="M468" s="4"/>
    </row>
    <row r="469" spans="1:13" x14ac:dyDescent="0.25">
      <c r="A469" s="4"/>
      <c r="B469" s="4"/>
      <c r="D469" s="10"/>
      <c r="E469" s="4"/>
      <c r="F469" s="12"/>
      <c r="G469" s="4"/>
      <c r="H469" s="31"/>
      <c r="I469" s="10"/>
      <c r="J469" s="4"/>
      <c r="K469" s="4"/>
      <c r="L469" s="4"/>
      <c r="M469" s="4"/>
    </row>
  </sheetData>
  <mergeCells count="25">
    <mergeCell ref="A88:M88"/>
    <mergeCell ref="A92:M92"/>
    <mergeCell ref="A94:M94"/>
    <mergeCell ref="A96:C96"/>
    <mergeCell ref="A30:M30"/>
    <mergeCell ref="A46:M46"/>
    <mergeCell ref="A64:M64"/>
    <mergeCell ref="A80:M80"/>
    <mergeCell ref="A87:M87"/>
    <mergeCell ref="B98:M98"/>
    <mergeCell ref="D4:G4"/>
    <mergeCell ref="B4:B5"/>
    <mergeCell ref="A2:M2"/>
    <mergeCell ref="L1:M1"/>
    <mergeCell ref="A84:M84"/>
    <mergeCell ref="A6:M6"/>
    <mergeCell ref="C4:C5"/>
    <mergeCell ref="H4:H5"/>
    <mergeCell ref="A13:M13"/>
    <mergeCell ref="A7:M7"/>
    <mergeCell ref="A14:M14"/>
    <mergeCell ref="M4:M5"/>
    <mergeCell ref="A4:A5"/>
    <mergeCell ref="I4:L4"/>
    <mergeCell ref="A23:M23"/>
  </mergeCells>
  <pageMargins left="0.70866141732283472" right="0.70866141732283472" top="0.74803149606299213" bottom="0.74803149606299213" header="0.31496062992125984" footer="0.31496062992125984"/>
  <pageSetup paperSize="9" scale="52"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2018-11-29T14:19:58Z</dcterms:modified>
</cp:coreProperties>
</file>